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0" yWindow="2568" windowWidth="9552" windowHeight="2616"/>
  </bookViews>
  <sheets>
    <sheet name="REVENUE 2000" sheetId="1" r:id="rId1"/>
    <sheet name="Expenditures 2000" sheetId="2" r:id="rId2"/>
    <sheet name="Per Pupil Expenditures 2000" sheetId="3" r:id="rId3"/>
  </sheets>
  <definedNames>
    <definedName name="_xlnm.Print_Titles" localSheetId="1">'Expenditures 2000'!$1:$1</definedName>
    <definedName name="_xlnm.Print_Titles" localSheetId="0">'REVENUE 2000'!$1:$1</definedName>
  </definedNames>
  <calcPr calcId="152511"/>
</workbook>
</file>

<file path=xl/calcChain.xml><?xml version="1.0" encoding="utf-8"?>
<calcChain xmlns="http://schemas.openxmlformats.org/spreadsheetml/2006/main">
  <c r="C3" i="2" l="1"/>
  <c r="D3" i="2"/>
  <c r="E3" i="2"/>
  <c r="C4" i="2"/>
  <c r="C179" i="2" s="1"/>
  <c r="D4" i="2"/>
  <c r="E4" i="2"/>
  <c r="C5" i="2"/>
  <c r="D5" i="2"/>
  <c r="D179" i="2" s="1"/>
  <c r="D179" i="3" s="1"/>
  <c r="E5" i="2"/>
  <c r="C6" i="2"/>
  <c r="D6" i="2"/>
  <c r="E6" i="2"/>
  <c r="E179" i="2" s="1"/>
  <c r="E179" i="3" s="1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C32" i="2"/>
  <c r="D32" i="2"/>
  <c r="E32" i="2"/>
  <c r="C33" i="2"/>
  <c r="D33" i="2"/>
  <c r="E33" i="2"/>
  <c r="C34" i="2"/>
  <c r="D34" i="2"/>
  <c r="E34" i="2"/>
  <c r="C35" i="2"/>
  <c r="D35" i="2"/>
  <c r="E35" i="2"/>
  <c r="C36" i="2"/>
  <c r="D36" i="2"/>
  <c r="E36" i="2"/>
  <c r="C37" i="2"/>
  <c r="D37" i="2"/>
  <c r="E37" i="2"/>
  <c r="C38" i="2"/>
  <c r="D38" i="2"/>
  <c r="E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50" i="2"/>
  <c r="D50" i="2"/>
  <c r="E50" i="2"/>
  <c r="C51" i="2"/>
  <c r="D51" i="2"/>
  <c r="E51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C61" i="2"/>
  <c r="D61" i="2"/>
  <c r="E61" i="2"/>
  <c r="C62" i="2"/>
  <c r="D62" i="2"/>
  <c r="E62" i="2"/>
  <c r="C63" i="2"/>
  <c r="D63" i="2"/>
  <c r="E63" i="2"/>
  <c r="C64" i="2"/>
  <c r="D64" i="2"/>
  <c r="E64" i="2"/>
  <c r="C65" i="2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C74" i="2"/>
  <c r="D74" i="2"/>
  <c r="E74" i="2"/>
  <c r="C75" i="2"/>
  <c r="D75" i="2"/>
  <c r="E75" i="2"/>
  <c r="C76" i="2"/>
  <c r="D76" i="2"/>
  <c r="E76" i="2"/>
  <c r="C77" i="2"/>
  <c r="D77" i="2"/>
  <c r="E77" i="2"/>
  <c r="C78" i="2"/>
  <c r="D78" i="2"/>
  <c r="E78" i="2"/>
  <c r="C79" i="2"/>
  <c r="D79" i="2"/>
  <c r="E79" i="2"/>
  <c r="C80" i="2"/>
  <c r="D80" i="2"/>
  <c r="E80" i="2"/>
  <c r="C81" i="2"/>
  <c r="D81" i="2"/>
  <c r="E81" i="2"/>
  <c r="C82" i="2"/>
  <c r="D82" i="2"/>
  <c r="E82" i="2"/>
  <c r="C83" i="2"/>
  <c r="D83" i="2"/>
  <c r="E83" i="2"/>
  <c r="C84" i="2"/>
  <c r="D84" i="2"/>
  <c r="E84" i="2"/>
  <c r="C85" i="2"/>
  <c r="D85" i="2"/>
  <c r="E85" i="2"/>
  <c r="C86" i="2"/>
  <c r="D86" i="2"/>
  <c r="E86" i="2"/>
  <c r="C87" i="2"/>
  <c r="D87" i="2"/>
  <c r="E87" i="2"/>
  <c r="C88" i="2"/>
  <c r="D88" i="2"/>
  <c r="E88" i="2"/>
  <c r="C89" i="2"/>
  <c r="D89" i="2"/>
  <c r="E89" i="2"/>
  <c r="C90" i="2"/>
  <c r="D90" i="2"/>
  <c r="E90" i="2"/>
  <c r="C91" i="2"/>
  <c r="D91" i="2"/>
  <c r="E91" i="2"/>
  <c r="C92" i="2"/>
  <c r="D92" i="2"/>
  <c r="E92" i="2"/>
  <c r="C93" i="2"/>
  <c r="D93" i="2"/>
  <c r="E93" i="2"/>
  <c r="C94" i="2"/>
  <c r="D94" i="2"/>
  <c r="E94" i="2"/>
  <c r="C95" i="2"/>
  <c r="D95" i="2"/>
  <c r="E95" i="2"/>
  <c r="C96" i="2"/>
  <c r="D96" i="2"/>
  <c r="E96" i="2"/>
  <c r="C97" i="2"/>
  <c r="D97" i="2"/>
  <c r="E97" i="2"/>
  <c r="C98" i="2"/>
  <c r="D98" i="2"/>
  <c r="E98" i="2"/>
  <c r="C99" i="2"/>
  <c r="D99" i="2"/>
  <c r="E99" i="2"/>
  <c r="C100" i="2"/>
  <c r="D100" i="2"/>
  <c r="E100" i="2"/>
  <c r="C101" i="2"/>
  <c r="D101" i="2"/>
  <c r="E101" i="2"/>
  <c r="C102" i="2"/>
  <c r="D102" i="2"/>
  <c r="E102" i="2"/>
  <c r="C103" i="2"/>
  <c r="D103" i="2"/>
  <c r="E103" i="2"/>
  <c r="C104" i="2"/>
  <c r="D104" i="2"/>
  <c r="E104" i="2"/>
  <c r="C105" i="2"/>
  <c r="D105" i="2"/>
  <c r="E105" i="2"/>
  <c r="C106" i="2"/>
  <c r="D106" i="2"/>
  <c r="E106" i="2"/>
  <c r="C107" i="2"/>
  <c r="D107" i="2"/>
  <c r="E107" i="2"/>
  <c r="C108" i="2"/>
  <c r="D108" i="2"/>
  <c r="E108" i="2"/>
  <c r="C109" i="2"/>
  <c r="D109" i="2"/>
  <c r="E109" i="2"/>
  <c r="C110" i="2"/>
  <c r="D110" i="2"/>
  <c r="E110" i="2"/>
  <c r="C111" i="2"/>
  <c r="D111" i="2"/>
  <c r="E111" i="2"/>
  <c r="C112" i="2"/>
  <c r="D112" i="2"/>
  <c r="E112" i="2"/>
  <c r="C113" i="2"/>
  <c r="D113" i="2"/>
  <c r="E113" i="2"/>
  <c r="C114" i="2"/>
  <c r="D114" i="2"/>
  <c r="E114" i="2"/>
  <c r="C115" i="2"/>
  <c r="D115" i="2"/>
  <c r="E115" i="2"/>
  <c r="C116" i="2"/>
  <c r="D116" i="2"/>
  <c r="E116" i="2"/>
  <c r="C117" i="2"/>
  <c r="D117" i="2"/>
  <c r="E117" i="2"/>
  <c r="C118" i="2"/>
  <c r="D118" i="2"/>
  <c r="E118" i="2"/>
  <c r="C119" i="2"/>
  <c r="D119" i="2"/>
  <c r="E119" i="2"/>
  <c r="C120" i="2"/>
  <c r="D120" i="2"/>
  <c r="E120" i="2"/>
  <c r="C121" i="2"/>
  <c r="D121" i="2"/>
  <c r="E121" i="2"/>
  <c r="C122" i="2"/>
  <c r="D122" i="2"/>
  <c r="E122" i="2"/>
  <c r="C123" i="2"/>
  <c r="D123" i="2"/>
  <c r="E123" i="2"/>
  <c r="C124" i="2"/>
  <c r="D124" i="2"/>
  <c r="E124" i="2"/>
  <c r="C125" i="2"/>
  <c r="D125" i="2"/>
  <c r="E125" i="2"/>
  <c r="C126" i="2"/>
  <c r="D126" i="2"/>
  <c r="E126" i="2"/>
  <c r="C127" i="2"/>
  <c r="D127" i="2"/>
  <c r="E127" i="2"/>
  <c r="C128" i="2"/>
  <c r="D128" i="2"/>
  <c r="E128" i="2"/>
  <c r="C129" i="2"/>
  <c r="D129" i="2"/>
  <c r="E129" i="2"/>
  <c r="C130" i="2"/>
  <c r="D130" i="2"/>
  <c r="E130" i="2"/>
  <c r="C131" i="2"/>
  <c r="D131" i="2"/>
  <c r="E131" i="2"/>
  <c r="C132" i="2"/>
  <c r="D132" i="2"/>
  <c r="E132" i="2"/>
  <c r="C133" i="2"/>
  <c r="D133" i="2"/>
  <c r="E133" i="2"/>
  <c r="C134" i="2"/>
  <c r="D134" i="2"/>
  <c r="E134" i="2"/>
  <c r="C135" i="2"/>
  <c r="D135" i="2"/>
  <c r="E135" i="2"/>
  <c r="C136" i="2"/>
  <c r="D136" i="2"/>
  <c r="E136" i="2"/>
  <c r="C137" i="2"/>
  <c r="D137" i="2"/>
  <c r="E137" i="2"/>
  <c r="C138" i="2"/>
  <c r="D138" i="2"/>
  <c r="E138" i="2"/>
  <c r="C139" i="2"/>
  <c r="D139" i="2"/>
  <c r="E139" i="2"/>
  <c r="C140" i="2"/>
  <c r="D140" i="2"/>
  <c r="E140" i="2"/>
  <c r="C141" i="2"/>
  <c r="D141" i="2"/>
  <c r="E141" i="2"/>
  <c r="C142" i="2"/>
  <c r="D142" i="2"/>
  <c r="E142" i="2"/>
  <c r="C143" i="2"/>
  <c r="D143" i="2"/>
  <c r="E143" i="2"/>
  <c r="C144" i="2"/>
  <c r="D144" i="2"/>
  <c r="E144" i="2"/>
  <c r="C145" i="2"/>
  <c r="D145" i="2"/>
  <c r="E145" i="2"/>
  <c r="C146" i="2"/>
  <c r="D146" i="2"/>
  <c r="E146" i="2"/>
  <c r="C147" i="2"/>
  <c r="D147" i="2"/>
  <c r="E147" i="2"/>
  <c r="C148" i="2"/>
  <c r="D148" i="2"/>
  <c r="E148" i="2"/>
  <c r="C149" i="2"/>
  <c r="D149" i="2"/>
  <c r="E149" i="2"/>
  <c r="C150" i="2"/>
  <c r="D150" i="2"/>
  <c r="E150" i="2"/>
  <c r="C151" i="2"/>
  <c r="D151" i="2"/>
  <c r="E151" i="2"/>
  <c r="C152" i="2"/>
  <c r="D152" i="2"/>
  <c r="E152" i="2"/>
  <c r="C153" i="2"/>
  <c r="D153" i="2"/>
  <c r="E153" i="2"/>
  <c r="C154" i="2"/>
  <c r="D154" i="2"/>
  <c r="E154" i="2"/>
  <c r="C155" i="2"/>
  <c r="D155" i="2"/>
  <c r="E155" i="2"/>
  <c r="C156" i="2"/>
  <c r="D156" i="2"/>
  <c r="E156" i="2"/>
  <c r="C157" i="2"/>
  <c r="D157" i="2"/>
  <c r="E157" i="2"/>
  <c r="C158" i="2"/>
  <c r="D158" i="2"/>
  <c r="E158" i="2"/>
  <c r="C159" i="2"/>
  <c r="D159" i="2"/>
  <c r="E159" i="2"/>
  <c r="C160" i="2"/>
  <c r="D160" i="2"/>
  <c r="E160" i="2"/>
  <c r="C161" i="2"/>
  <c r="D161" i="2"/>
  <c r="E161" i="2"/>
  <c r="C162" i="2"/>
  <c r="D162" i="2"/>
  <c r="E162" i="2"/>
  <c r="C163" i="2"/>
  <c r="D163" i="2"/>
  <c r="E163" i="2"/>
  <c r="C164" i="2"/>
  <c r="D164" i="2"/>
  <c r="E164" i="2"/>
  <c r="C165" i="2"/>
  <c r="D165" i="2"/>
  <c r="E165" i="2"/>
  <c r="C166" i="2"/>
  <c r="D166" i="2"/>
  <c r="E166" i="2"/>
  <c r="C167" i="2"/>
  <c r="D167" i="2"/>
  <c r="E167" i="2"/>
  <c r="C168" i="2"/>
  <c r="D168" i="2"/>
  <c r="E168" i="2"/>
  <c r="C169" i="2"/>
  <c r="D169" i="2"/>
  <c r="E169" i="2"/>
  <c r="C170" i="2"/>
  <c r="D170" i="2"/>
  <c r="E170" i="2"/>
  <c r="C171" i="2"/>
  <c r="D171" i="2"/>
  <c r="E171" i="2"/>
  <c r="C172" i="2"/>
  <c r="D172" i="2"/>
  <c r="E172" i="2"/>
  <c r="C173" i="2"/>
  <c r="D173" i="2"/>
  <c r="E173" i="2"/>
  <c r="C174" i="2"/>
  <c r="D174" i="2"/>
  <c r="E174" i="2"/>
  <c r="C175" i="2"/>
  <c r="D175" i="2"/>
  <c r="E175" i="2"/>
  <c r="C176" i="2"/>
  <c r="D176" i="2"/>
  <c r="E176" i="2"/>
  <c r="C177" i="2"/>
  <c r="D177" i="2"/>
  <c r="E177" i="2"/>
  <c r="C178" i="2"/>
  <c r="D178" i="2"/>
  <c r="E178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F179" i="3"/>
  <c r="J179" i="3"/>
  <c r="N179" i="3"/>
  <c r="R179" i="3"/>
  <c r="V179" i="3"/>
  <c r="Z179" i="3"/>
  <c r="C180" i="3"/>
  <c r="F2" i="1"/>
  <c r="H2" i="1"/>
  <c r="I2" i="1"/>
  <c r="J2" i="1"/>
  <c r="K2" i="1"/>
  <c r="F3" i="1"/>
  <c r="H3" i="1"/>
  <c r="I3" i="1"/>
  <c r="J3" i="1"/>
  <c r="K3" i="1"/>
  <c r="F4" i="1"/>
  <c r="H4" i="1"/>
  <c r="I4" i="1"/>
  <c r="J4" i="1"/>
  <c r="K4" i="1"/>
  <c r="F5" i="1"/>
  <c r="K5" i="1" s="1"/>
  <c r="H5" i="1"/>
  <c r="I5" i="1"/>
  <c r="J5" i="1"/>
  <c r="F6" i="1"/>
  <c r="H6" i="1"/>
  <c r="I6" i="1"/>
  <c r="J6" i="1"/>
  <c r="K6" i="1"/>
  <c r="F7" i="1"/>
  <c r="H7" i="1"/>
  <c r="I7" i="1"/>
  <c r="J7" i="1"/>
  <c r="K7" i="1"/>
  <c r="F8" i="1"/>
  <c r="H8" i="1"/>
  <c r="I8" i="1"/>
  <c r="J8" i="1"/>
  <c r="K8" i="1"/>
  <c r="F9" i="1"/>
  <c r="K9" i="1" s="1"/>
  <c r="H9" i="1"/>
  <c r="I9" i="1"/>
  <c r="J9" i="1"/>
  <c r="F10" i="1"/>
  <c r="H10" i="1"/>
  <c r="I10" i="1"/>
  <c r="J10" i="1"/>
  <c r="K10" i="1"/>
  <c r="F11" i="1"/>
  <c r="H11" i="1"/>
  <c r="I11" i="1"/>
  <c r="J11" i="1"/>
  <c r="K11" i="1"/>
  <c r="F12" i="1"/>
  <c r="H12" i="1"/>
  <c r="I12" i="1"/>
  <c r="J12" i="1"/>
  <c r="K12" i="1"/>
  <c r="F13" i="1"/>
  <c r="K13" i="1" s="1"/>
  <c r="H13" i="1"/>
  <c r="I13" i="1"/>
  <c r="J13" i="1"/>
  <c r="F14" i="1"/>
  <c r="H14" i="1"/>
  <c r="I14" i="1"/>
  <c r="J14" i="1"/>
  <c r="K14" i="1"/>
  <c r="F15" i="1"/>
  <c r="H15" i="1"/>
  <c r="I15" i="1"/>
  <c r="J15" i="1"/>
  <c r="K15" i="1"/>
  <c r="F16" i="1"/>
  <c r="H16" i="1"/>
  <c r="I16" i="1"/>
  <c r="J16" i="1"/>
  <c r="K16" i="1"/>
  <c r="F17" i="1"/>
  <c r="K17" i="1" s="1"/>
  <c r="H17" i="1"/>
  <c r="I17" i="1"/>
  <c r="J17" i="1"/>
  <c r="F18" i="1"/>
  <c r="H18" i="1"/>
  <c r="I18" i="1"/>
  <c r="J18" i="1"/>
  <c r="K18" i="1"/>
  <c r="F19" i="1"/>
  <c r="H19" i="1"/>
  <c r="I19" i="1"/>
  <c r="J19" i="1"/>
  <c r="K19" i="1"/>
  <c r="F20" i="1"/>
  <c r="H20" i="1"/>
  <c r="I20" i="1"/>
  <c r="J20" i="1"/>
  <c r="K20" i="1"/>
  <c r="F21" i="1"/>
  <c r="K21" i="1" s="1"/>
  <c r="H21" i="1"/>
  <c r="I21" i="1"/>
  <c r="J21" i="1"/>
  <c r="F22" i="1"/>
  <c r="H22" i="1"/>
  <c r="I22" i="1"/>
  <c r="J22" i="1"/>
  <c r="K22" i="1"/>
  <c r="F23" i="1"/>
  <c r="H23" i="1"/>
  <c r="I23" i="1"/>
  <c r="J23" i="1"/>
  <c r="K23" i="1"/>
  <c r="F24" i="1"/>
  <c r="H24" i="1"/>
  <c r="I24" i="1"/>
  <c r="J24" i="1"/>
  <c r="K24" i="1"/>
  <c r="F25" i="1"/>
  <c r="K25" i="1" s="1"/>
  <c r="H25" i="1"/>
  <c r="I25" i="1"/>
  <c r="J25" i="1"/>
  <c r="F26" i="1"/>
  <c r="H26" i="1"/>
  <c r="I26" i="1"/>
  <c r="J26" i="1"/>
  <c r="K26" i="1"/>
  <c r="F27" i="1"/>
  <c r="H27" i="1"/>
  <c r="I27" i="1"/>
  <c r="J27" i="1"/>
  <c r="K27" i="1"/>
  <c r="F28" i="1"/>
  <c r="H28" i="1"/>
  <c r="I28" i="1"/>
  <c r="J28" i="1"/>
  <c r="K28" i="1"/>
  <c r="F29" i="1"/>
  <c r="K29" i="1" s="1"/>
  <c r="H29" i="1"/>
  <c r="I29" i="1"/>
  <c r="J29" i="1"/>
  <c r="F30" i="1"/>
  <c r="H30" i="1"/>
  <c r="I30" i="1"/>
  <c r="J30" i="1"/>
  <c r="K30" i="1"/>
  <c r="F31" i="1"/>
  <c r="H31" i="1"/>
  <c r="I31" i="1"/>
  <c r="J31" i="1"/>
  <c r="K31" i="1"/>
  <c r="F32" i="1"/>
  <c r="H32" i="1"/>
  <c r="I32" i="1"/>
  <c r="J32" i="1"/>
  <c r="K32" i="1"/>
  <c r="F33" i="1"/>
  <c r="K33" i="1" s="1"/>
  <c r="H33" i="1"/>
  <c r="I33" i="1"/>
  <c r="J33" i="1"/>
  <c r="F34" i="1"/>
  <c r="H34" i="1"/>
  <c r="I34" i="1"/>
  <c r="J34" i="1"/>
  <c r="K34" i="1"/>
  <c r="F35" i="1"/>
  <c r="H35" i="1"/>
  <c r="I35" i="1"/>
  <c r="J35" i="1"/>
  <c r="K35" i="1"/>
  <c r="F36" i="1"/>
  <c r="H36" i="1"/>
  <c r="I36" i="1"/>
  <c r="J36" i="1"/>
  <c r="K36" i="1"/>
  <c r="F37" i="1"/>
  <c r="K37" i="1" s="1"/>
  <c r="H37" i="1"/>
  <c r="I37" i="1"/>
  <c r="J37" i="1"/>
  <c r="F38" i="1"/>
  <c r="H38" i="1"/>
  <c r="I38" i="1"/>
  <c r="J38" i="1"/>
  <c r="K38" i="1"/>
  <c r="F39" i="1"/>
  <c r="H39" i="1"/>
  <c r="I39" i="1"/>
  <c r="J39" i="1"/>
  <c r="K39" i="1"/>
  <c r="F40" i="1"/>
  <c r="H40" i="1"/>
  <c r="I40" i="1"/>
  <c r="J40" i="1"/>
  <c r="K40" i="1"/>
  <c r="F41" i="1"/>
  <c r="K41" i="1" s="1"/>
  <c r="H41" i="1"/>
  <c r="I41" i="1"/>
  <c r="J41" i="1"/>
  <c r="F42" i="1"/>
  <c r="H42" i="1"/>
  <c r="I42" i="1"/>
  <c r="J42" i="1"/>
  <c r="K42" i="1"/>
  <c r="F43" i="1"/>
  <c r="H43" i="1"/>
  <c r="I43" i="1"/>
  <c r="J43" i="1"/>
  <c r="K43" i="1"/>
  <c r="F44" i="1"/>
  <c r="H44" i="1"/>
  <c r="I44" i="1"/>
  <c r="J44" i="1"/>
  <c r="K44" i="1"/>
  <c r="F45" i="1"/>
  <c r="K45" i="1" s="1"/>
  <c r="H45" i="1"/>
  <c r="I45" i="1"/>
  <c r="J45" i="1"/>
  <c r="F46" i="1"/>
  <c r="H46" i="1"/>
  <c r="I46" i="1"/>
  <c r="J46" i="1"/>
  <c r="K46" i="1"/>
  <c r="F47" i="1"/>
  <c r="H47" i="1"/>
  <c r="I47" i="1"/>
  <c r="J47" i="1"/>
  <c r="K47" i="1"/>
  <c r="F48" i="1"/>
  <c r="H48" i="1"/>
  <c r="I48" i="1"/>
  <c r="J48" i="1"/>
  <c r="K48" i="1"/>
  <c r="F49" i="1"/>
  <c r="K49" i="1" s="1"/>
  <c r="H49" i="1"/>
  <c r="I49" i="1"/>
  <c r="J49" i="1"/>
  <c r="F50" i="1"/>
  <c r="H50" i="1"/>
  <c r="I50" i="1"/>
  <c r="J50" i="1"/>
  <c r="K50" i="1"/>
  <c r="F51" i="1"/>
  <c r="H51" i="1"/>
  <c r="I51" i="1"/>
  <c r="J51" i="1"/>
  <c r="K51" i="1"/>
  <c r="F52" i="1"/>
  <c r="H52" i="1"/>
  <c r="I52" i="1"/>
  <c r="J52" i="1"/>
  <c r="K52" i="1"/>
  <c r="F53" i="1"/>
  <c r="H53" i="1"/>
  <c r="I53" i="1"/>
  <c r="J53" i="1"/>
  <c r="K53" i="1"/>
  <c r="F54" i="1"/>
  <c r="H54" i="1"/>
  <c r="I54" i="1"/>
  <c r="J54" i="1"/>
  <c r="K54" i="1"/>
  <c r="F55" i="1"/>
  <c r="H55" i="1"/>
  <c r="I55" i="1"/>
  <c r="J55" i="1"/>
  <c r="K55" i="1"/>
  <c r="F56" i="1"/>
  <c r="H56" i="1"/>
  <c r="I56" i="1"/>
  <c r="J56" i="1"/>
  <c r="K56" i="1"/>
  <c r="F57" i="1"/>
  <c r="K57" i="1" s="1"/>
  <c r="H57" i="1"/>
  <c r="I57" i="1"/>
  <c r="J57" i="1"/>
  <c r="F58" i="1"/>
  <c r="H58" i="1"/>
  <c r="I58" i="1"/>
  <c r="J58" i="1"/>
  <c r="K58" i="1"/>
  <c r="F59" i="1"/>
  <c r="H59" i="1"/>
  <c r="I59" i="1"/>
  <c r="J59" i="1"/>
  <c r="K59" i="1"/>
  <c r="F60" i="1"/>
  <c r="H60" i="1"/>
  <c r="I60" i="1"/>
  <c r="J60" i="1"/>
  <c r="K60" i="1"/>
  <c r="F61" i="1"/>
  <c r="K61" i="1" s="1"/>
  <c r="H61" i="1"/>
  <c r="I61" i="1"/>
  <c r="J61" i="1"/>
  <c r="F62" i="1"/>
  <c r="H62" i="1"/>
  <c r="I62" i="1"/>
  <c r="J62" i="1"/>
  <c r="K62" i="1"/>
  <c r="F63" i="1"/>
  <c r="H63" i="1"/>
  <c r="I63" i="1"/>
  <c r="J63" i="1"/>
  <c r="K63" i="1"/>
  <c r="F64" i="1"/>
  <c r="H64" i="1"/>
  <c r="I64" i="1"/>
  <c r="J64" i="1"/>
  <c r="K64" i="1"/>
  <c r="F65" i="1"/>
  <c r="K65" i="1" s="1"/>
  <c r="H65" i="1"/>
  <c r="I65" i="1"/>
  <c r="J65" i="1"/>
  <c r="F66" i="1"/>
  <c r="H66" i="1"/>
  <c r="I66" i="1"/>
  <c r="J66" i="1"/>
  <c r="K66" i="1"/>
  <c r="F67" i="1"/>
  <c r="H67" i="1"/>
  <c r="I67" i="1"/>
  <c r="J67" i="1"/>
  <c r="K67" i="1"/>
  <c r="F68" i="1"/>
  <c r="H68" i="1"/>
  <c r="I68" i="1"/>
  <c r="J68" i="1"/>
  <c r="K68" i="1"/>
  <c r="F69" i="1"/>
  <c r="H69" i="1"/>
  <c r="I69" i="1"/>
  <c r="J69" i="1"/>
  <c r="K69" i="1"/>
  <c r="F70" i="1"/>
  <c r="H70" i="1"/>
  <c r="I70" i="1"/>
  <c r="J70" i="1"/>
  <c r="K70" i="1"/>
  <c r="F71" i="1"/>
  <c r="H71" i="1"/>
  <c r="I71" i="1"/>
  <c r="J71" i="1"/>
  <c r="K71" i="1"/>
  <c r="F72" i="1"/>
  <c r="H72" i="1"/>
  <c r="I72" i="1"/>
  <c r="J72" i="1"/>
  <c r="K72" i="1"/>
  <c r="F73" i="1"/>
  <c r="K73" i="1" s="1"/>
  <c r="H73" i="1"/>
  <c r="I73" i="1"/>
  <c r="J73" i="1"/>
  <c r="F74" i="1"/>
  <c r="H74" i="1"/>
  <c r="I74" i="1"/>
  <c r="J74" i="1"/>
  <c r="K74" i="1"/>
  <c r="F75" i="1"/>
  <c r="H75" i="1"/>
  <c r="I75" i="1"/>
  <c r="J75" i="1"/>
  <c r="K75" i="1"/>
  <c r="F76" i="1"/>
  <c r="H76" i="1"/>
  <c r="I76" i="1"/>
  <c r="J76" i="1"/>
  <c r="K76" i="1"/>
  <c r="F77" i="1"/>
  <c r="K77" i="1" s="1"/>
  <c r="H77" i="1"/>
  <c r="I77" i="1"/>
  <c r="J77" i="1"/>
  <c r="F78" i="1"/>
  <c r="H78" i="1"/>
  <c r="I78" i="1"/>
  <c r="J78" i="1"/>
  <c r="K78" i="1"/>
  <c r="F79" i="1"/>
  <c r="H79" i="1"/>
  <c r="I79" i="1"/>
  <c r="J79" i="1"/>
  <c r="K79" i="1"/>
  <c r="F80" i="1"/>
  <c r="H80" i="1"/>
  <c r="I80" i="1"/>
  <c r="J80" i="1"/>
  <c r="K80" i="1"/>
  <c r="F81" i="1"/>
  <c r="K81" i="1" s="1"/>
  <c r="H81" i="1"/>
  <c r="I81" i="1"/>
  <c r="J81" i="1"/>
  <c r="F82" i="1"/>
  <c r="H82" i="1"/>
  <c r="I82" i="1"/>
  <c r="J82" i="1"/>
  <c r="K82" i="1"/>
  <c r="F83" i="1"/>
  <c r="H83" i="1"/>
  <c r="I83" i="1"/>
  <c r="J83" i="1"/>
  <c r="K83" i="1"/>
  <c r="F84" i="1"/>
  <c r="H84" i="1"/>
  <c r="I84" i="1"/>
  <c r="J84" i="1"/>
  <c r="K84" i="1"/>
  <c r="F85" i="1"/>
  <c r="K85" i="1" s="1"/>
  <c r="H85" i="1"/>
  <c r="I85" i="1"/>
  <c r="J85" i="1"/>
  <c r="F86" i="1"/>
  <c r="H86" i="1"/>
  <c r="I86" i="1"/>
  <c r="J86" i="1"/>
  <c r="K86" i="1"/>
  <c r="F87" i="1"/>
  <c r="H87" i="1"/>
  <c r="I87" i="1"/>
  <c r="J87" i="1"/>
  <c r="K87" i="1"/>
  <c r="F88" i="1"/>
  <c r="H88" i="1"/>
  <c r="I88" i="1"/>
  <c r="J88" i="1"/>
  <c r="K88" i="1"/>
  <c r="F89" i="1"/>
  <c r="K89" i="1" s="1"/>
  <c r="H89" i="1"/>
  <c r="I89" i="1"/>
  <c r="J89" i="1"/>
  <c r="F90" i="1"/>
  <c r="H90" i="1"/>
  <c r="I90" i="1"/>
  <c r="J90" i="1"/>
  <c r="K90" i="1"/>
  <c r="F91" i="1"/>
  <c r="H91" i="1"/>
  <c r="I91" i="1"/>
  <c r="J91" i="1"/>
  <c r="K91" i="1"/>
  <c r="F92" i="1"/>
  <c r="H92" i="1"/>
  <c r="I92" i="1"/>
  <c r="J92" i="1"/>
  <c r="K92" i="1"/>
  <c r="F93" i="1"/>
  <c r="K93" i="1" s="1"/>
  <c r="H93" i="1"/>
  <c r="I93" i="1"/>
  <c r="J93" i="1"/>
  <c r="F94" i="1"/>
  <c r="H94" i="1"/>
  <c r="I94" i="1"/>
  <c r="J94" i="1"/>
  <c r="K94" i="1"/>
  <c r="F95" i="1"/>
  <c r="H95" i="1"/>
  <c r="I95" i="1"/>
  <c r="J95" i="1"/>
  <c r="K95" i="1"/>
  <c r="F96" i="1"/>
  <c r="H96" i="1"/>
  <c r="I96" i="1"/>
  <c r="J96" i="1"/>
  <c r="K96" i="1"/>
  <c r="F97" i="1"/>
  <c r="K97" i="1" s="1"/>
  <c r="H97" i="1"/>
  <c r="I97" i="1"/>
  <c r="J97" i="1"/>
  <c r="F98" i="1"/>
  <c r="H98" i="1"/>
  <c r="I98" i="1"/>
  <c r="J98" i="1"/>
  <c r="K98" i="1"/>
  <c r="F99" i="1"/>
  <c r="H99" i="1"/>
  <c r="I99" i="1"/>
  <c r="J99" i="1"/>
  <c r="K99" i="1"/>
  <c r="F100" i="1"/>
  <c r="H100" i="1"/>
  <c r="I100" i="1"/>
  <c r="J100" i="1"/>
  <c r="K100" i="1"/>
  <c r="F101" i="1"/>
  <c r="K101" i="1" s="1"/>
  <c r="H101" i="1"/>
  <c r="I101" i="1"/>
  <c r="J101" i="1"/>
  <c r="F102" i="1"/>
  <c r="H102" i="1"/>
  <c r="I102" i="1"/>
  <c r="J102" i="1"/>
  <c r="K102" i="1"/>
  <c r="F103" i="1"/>
  <c r="H103" i="1"/>
  <c r="I103" i="1"/>
  <c r="J103" i="1"/>
  <c r="K103" i="1"/>
  <c r="F104" i="1"/>
  <c r="H104" i="1"/>
  <c r="I104" i="1"/>
  <c r="J104" i="1"/>
  <c r="K104" i="1"/>
  <c r="F105" i="1"/>
  <c r="K105" i="1" s="1"/>
  <c r="H105" i="1"/>
  <c r="I105" i="1"/>
  <c r="J105" i="1"/>
  <c r="F106" i="1"/>
  <c r="H106" i="1"/>
  <c r="I106" i="1"/>
  <c r="J106" i="1"/>
  <c r="K106" i="1"/>
  <c r="F107" i="1"/>
  <c r="H107" i="1"/>
  <c r="I107" i="1"/>
  <c r="J107" i="1"/>
  <c r="K107" i="1"/>
  <c r="F108" i="1"/>
  <c r="H108" i="1"/>
  <c r="I108" i="1"/>
  <c r="J108" i="1"/>
  <c r="K108" i="1"/>
  <c r="F109" i="1"/>
  <c r="K109" i="1" s="1"/>
  <c r="H109" i="1"/>
  <c r="I109" i="1"/>
  <c r="J109" i="1"/>
  <c r="F110" i="1"/>
  <c r="H110" i="1"/>
  <c r="I110" i="1"/>
  <c r="J110" i="1"/>
  <c r="K110" i="1"/>
  <c r="F111" i="1"/>
  <c r="H111" i="1"/>
  <c r="I111" i="1"/>
  <c r="J111" i="1"/>
  <c r="K111" i="1"/>
  <c r="F112" i="1"/>
  <c r="H112" i="1"/>
  <c r="I112" i="1"/>
  <c r="J112" i="1"/>
  <c r="K112" i="1"/>
  <c r="F113" i="1"/>
  <c r="K113" i="1" s="1"/>
  <c r="H113" i="1"/>
  <c r="I113" i="1"/>
  <c r="J113" i="1"/>
  <c r="F114" i="1"/>
  <c r="H114" i="1"/>
  <c r="I114" i="1"/>
  <c r="J114" i="1"/>
  <c r="K114" i="1"/>
  <c r="F115" i="1"/>
  <c r="H115" i="1"/>
  <c r="I115" i="1"/>
  <c r="J115" i="1"/>
  <c r="K115" i="1"/>
  <c r="F116" i="1"/>
  <c r="H116" i="1"/>
  <c r="I116" i="1"/>
  <c r="J116" i="1"/>
  <c r="K116" i="1"/>
  <c r="F117" i="1"/>
  <c r="K117" i="1" s="1"/>
  <c r="H117" i="1"/>
  <c r="I117" i="1"/>
  <c r="J117" i="1"/>
  <c r="F118" i="1"/>
  <c r="H118" i="1"/>
  <c r="I118" i="1"/>
  <c r="J118" i="1"/>
  <c r="K118" i="1"/>
  <c r="F119" i="1"/>
  <c r="H119" i="1"/>
  <c r="I119" i="1"/>
  <c r="J119" i="1"/>
  <c r="K119" i="1"/>
  <c r="F120" i="1"/>
  <c r="H120" i="1"/>
  <c r="I120" i="1"/>
  <c r="J120" i="1"/>
  <c r="K120" i="1"/>
  <c r="F121" i="1"/>
  <c r="H121" i="1"/>
  <c r="I121" i="1"/>
  <c r="J121" i="1"/>
  <c r="K121" i="1"/>
  <c r="F122" i="1"/>
  <c r="H122" i="1"/>
  <c r="I122" i="1"/>
  <c r="J122" i="1"/>
  <c r="K122" i="1"/>
  <c r="F123" i="1"/>
  <c r="H123" i="1"/>
  <c r="I123" i="1"/>
  <c r="J123" i="1"/>
  <c r="K123" i="1"/>
  <c r="F124" i="1"/>
  <c r="H124" i="1"/>
  <c r="I124" i="1"/>
  <c r="J124" i="1"/>
  <c r="K124" i="1"/>
  <c r="F125" i="1"/>
  <c r="K125" i="1" s="1"/>
  <c r="H125" i="1"/>
  <c r="I125" i="1"/>
  <c r="J125" i="1"/>
  <c r="F126" i="1"/>
  <c r="H126" i="1"/>
  <c r="I126" i="1"/>
  <c r="J126" i="1"/>
  <c r="K126" i="1"/>
  <c r="F127" i="1"/>
  <c r="H127" i="1"/>
  <c r="I127" i="1"/>
  <c r="J127" i="1"/>
  <c r="K127" i="1"/>
  <c r="F128" i="1"/>
  <c r="H128" i="1"/>
  <c r="I128" i="1"/>
  <c r="J128" i="1"/>
  <c r="K128" i="1"/>
  <c r="F129" i="1"/>
  <c r="K129" i="1" s="1"/>
  <c r="H129" i="1"/>
  <c r="I129" i="1"/>
  <c r="J129" i="1"/>
  <c r="F130" i="1"/>
  <c r="H130" i="1"/>
  <c r="I130" i="1"/>
  <c r="J130" i="1"/>
  <c r="K130" i="1"/>
  <c r="F131" i="1"/>
  <c r="H131" i="1"/>
  <c r="I131" i="1"/>
  <c r="J131" i="1"/>
  <c r="K131" i="1"/>
  <c r="F132" i="1"/>
  <c r="H132" i="1"/>
  <c r="I132" i="1"/>
  <c r="J132" i="1"/>
  <c r="K132" i="1"/>
  <c r="F133" i="1"/>
  <c r="K133" i="1" s="1"/>
  <c r="H133" i="1"/>
  <c r="I133" i="1"/>
  <c r="J133" i="1"/>
  <c r="F134" i="1"/>
  <c r="H134" i="1"/>
  <c r="I134" i="1"/>
  <c r="J134" i="1"/>
  <c r="K134" i="1"/>
  <c r="F135" i="1"/>
  <c r="H135" i="1"/>
  <c r="I135" i="1"/>
  <c r="J135" i="1"/>
  <c r="K135" i="1"/>
  <c r="F136" i="1"/>
  <c r="H136" i="1"/>
  <c r="I136" i="1"/>
  <c r="J136" i="1"/>
  <c r="K136" i="1"/>
  <c r="F137" i="1"/>
  <c r="K137" i="1" s="1"/>
  <c r="H137" i="1"/>
  <c r="I137" i="1"/>
  <c r="J137" i="1"/>
  <c r="F138" i="1"/>
  <c r="H138" i="1"/>
  <c r="I138" i="1"/>
  <c r="J138" i="1"/>
  <c r="K138" i="1"/>
  <c r="F139" i="1"/>
  <c r="H139" i="1"/>
  <c r="I139" i="1"/>
  <c r="J139" i="1"/>
  <c r="K139" i="1"/>
  <c r="F140" i="1"/>
  <c r="H140" i="1"/>
  <c r="I140" i="1"/>
  <c r="J140" i="1"/>
  <c r="K140" i="1"/>
  <c r="F141" i="1"/>
  <c r="K141" i="1" s="1"/>
  <c r="H141" i="1"/>
  <c r="I141" i="1"/>
  <c r="J141" i="1"/>
  <c r="F142" i="1"/>
  <c r="H142" i="1"/>
  <c r="I142" i="1"/>
  <c r="J142" i="1"/>
  <c r="K142" i="1"/>
  <c r="F143" i="1"/>
  <c r="H143" i="1"/>
  <c r="I143" i="1"/>
  <c r="J143" i="1"/>
  <c r="K143" i="1"/>
  <c r="F144" i="1"/>
  <c r="H144" i="1"/>
  <c r="I144" i="1"/>
  <c r="J144" i="1"/>
  <c r="K144" i="1"/>
  <c r="F145" i="1"/>
  <c r="K145" i="1" s="1"/>
  <c r="H145" i="1"/>
  <c r="I145" i="1"/>
  <c r="J145" i="1"/>
  <c r="F146" i="1"/>
  <c r="H146" i="1"/>
  <c r="I146" i="1"/>
  <c r="J146" i="1"/>
  <c r="K146" i="1"/>
  <c r="F147" i="1"/>
  <c r="H147" i="1"/>
  <c r="I147" i="1"/>
  <c r="J147" i="1"/>
  <c r="K147" i="1"/>
  <c r="F148" i="1"/>
  <c r="H148" i="1"/>
  <c r="I148" i="1"/>
  <c r="J148" i="1"/>
  <c r="K148" i="1"/>
  <c r="F149" i="1"/>
  <c r="H149" i="1"/>
  <c r="I149" i="1"/>
  <c r="J149" i="1"/>
  <c r="K149" i="1"/>
  <c r="F150" i="1"/>
  <c r="H150" i="1"/>
  <c r="I150" i="1"/>
  <c r="J150" i="1"/>
  <c r="K150" i="1"/>
  <c r="F151" i="1"/>
  <c r="H151" i="1"/>
  <c r="I151" i="1"/>
  <c r="J151" i="1"/>
  <c r="K151" i="1"/>
  <c r="F152" i="1"/>
  <c r="H152" i="1"/>
  <c r="I152" i="1"/>
  <c r="J152" i="1"/>
  <c r="K152" i="1"/>
  <c r="F153" i="1"/>
  <c r="K153" i="1" s="1"/>
  <c r="H153" i="1"/>
  <c r="I153" i="1"/>
  <c r="J153" i="1"/>
  <c r="F154" i="1"/>
  <c r="H154" i="1"/>
  <c r="I154" i="1"/>
  <c r="J154" i="1"/>
  <c r="K154" i="1"/>
  <c r="F155" i="1"/>
  <c r="H155" i="1"/>
  <c r="I155" i="1"/>
  <c r="J155" i="1"/>
  <c r="K155" i="1"/>
  <c r="F156" i="1"/>
  <c r="H156" i="1"/>
  <c r="I156" i="1"/>
  <c r="J156" i="1"/>
  <c r="K156" i="1"/>
  <c r="F157" i="1"/>
  <c r="K157" i="1" s="1"/>
  <c r="H157" i="1"/>
  <c r="I157" i="1"/>
  <c r="J157" i="1"/>
  <c r="F158" i="1"/>
  <c r="H158" i="1"/>
  <c r="I158" i="1"/>
  <c r="J158" i="1"/>
  <c r="K158" i="1"/>
  <c r="F159" i="1"/>
  <c r="H159" i="1"/>
  <c r="I159" i="1"/>
  <c r="J159" i="1"/>
  <c r="K159" i="1"/>
  <c r="F160" i="1"/>
  <c r="H160" i="1"/>
  <c r="I160" i="1"/>
  <c r="J160" i="1"/>
  <c r="K160" i="1"/>
  <c r="F161" i="1"/>
  <c r="K161" i="1" s="1"/>
  <c r="H161" i="1"/>
  <c r="I161" i="1"/>
  <c r="J161" i="1"/>
  <c r="F162" i="1"/>
  <c r="H162" i="1"/>
  <c r="I162" i="1"/>
  <c r="J162" i="1"/>
  <c r="K162" i="1"/>
  <c r="F163" i="1"/>
  <c r="H163" i="1"/>
  <c r="I163" i="1"/>
  <c r="J163" i="1"/>
  <c r="K163" i="1"/>
  <c r="F164" i="1"/>
  <c r="H164" i="1"/>
  <c r="I164" i="1"/>
  <c r="J164" i="1"/>
  <c r="K164" i="1"/>
  <c r="F165" i="1"/>
  <c r="K165" i="1" s="1"/>
  <c r="H165" i="1"/>
  <c r="I165" i="1"/>
  <c r="J165" i="1"/>
  <c r="F166" i="1"/>
  <c r="H166" i="1"/>
  <c r="I166" i="1"/>
  <c r="J166" i="1"/>
  <c r="K166" i="1"/>
  <c r="F167" i="1"/>
  <c r="H167" i="1"/>
  <c r="I167" i="1"/>
  <c r="J167" i="1"/>
  <c r="K167" i="1"/>
  <c r="F168" i="1"/>
  <c r="H168" i="1"/>
  <c r="I168" i="1"/>
  <c r="J168" i="1"/>
  <c r="K168" i="1"/>
  <c r="F169" i="1"/>
  <c r="K169" i="1" s="1"/>
  <c r="H169" i="1"/>
  <c r="I169" i="1"/>
  <c r="J169" i="1"/>
  <c r="F170" i="1"/>
  <c r="H170" i="1"/>
  <c r="I170" i="1"/>
  <c r="J170" i="1"/>
  <c r="K170" i="1"/>
  <c r="F171" i="1"/>
  <c r="H171" i="1"/>
  <c r="I171" i="1"/>
  <c r="J171" i="1"/>
  <c r="K171" i="1"/>
  <c r="F172" i="1"/>
  <c r="H172" i="1"/>
  <c r="I172" i="1"/>
  <c r="J172" i="1"/>
  <c r="K172" i="1"/>
  <c r="F173" i="1"/>
  <c r="K173" i="1" s="1"/>
  <c r="H173" i="1"/>
  <c r="I173" i="1"/>
  <c r="J173" i="1"/>
  <c r="F174" i="1"/>
  <c r="H174" i="1"/>
  <c r="I174" i="1"/>
  <c r="J174" i="1"/>
  <c r="K174" i="1"/>
  <c r="F175" i="1"/>
  <c r="H175" i="1"/>
  <c r="I175" i="1"/>
  <c r="J175" i="1"/>
  <c r="K175" i="1"/>
  <c r="F176" i="1"/>
  <c r="H176" i="1"/>
  <c r="I176" i="1"/>
  <c r="J176" i="1"/>
  <c r="K176" i="1"/>
  <c r="F177" i="1"/>
  <c r="H177" i="1"/>
  <c r="I177" i="1"/>
  <c r="J177" i="1"/>
  <c r="K177" i="1"/>
  <c r="C178" i="1"/>
  <c r="D178" i="1"/>
  <c r="E178" i="1"/>
  <c r="F178" i="1"/>
  <c r="K178" i="1" s="1"/>
  <c r="G178" i="1"/>
  <c r="G179" i="3" s="1"/>
  <c r="J178" i="1"/>
  <c r="C179" i="3" l="1"/>
  <c r="C184" i="2"/>
  <c r="C184" i="3" s="1"/>
  <c r="D179" i="1"/>
  <c r="I178" i="1"/>
  <c r="C183" i="3"/>
  <c r="AC179" i="3"/>
  <c r="Y179" i="3"/>
  <c r="U179" i="3"/>
  <c r="Q179" i="3"/>
  <c r="M179" i="3"/>
  <c r="I179" i="3"/>
  <c r="C179" i="1"/>
  <c r="H178" i="1"/>
  <c r="C182" i="3"/>
  <c r="AB179" i="3"/>
  <c r="X179" i="3"/>
  <c r="T179" i="3"/>
  <c r="P179" i="3"/>
  <c r="L179" i="3"/>
  <c r="H179" i="3"/>
  <c r="E179" i="1"/>
  <c r="F179" i="1"/>
  <c r="C181" i="3"/>
  <c r="AA179" i="3"/>
  <c r="W179" i="3"/>
  <c r="S179" i="3"/>
  <c r="O179" i="3"/>
  <c r="K179" i="3"/>
</calcChain>
</file>

<file path=xl/sharedStrings.xml><?xml version="1.0" encoding="utf-8"?>
<sst xmlns="http://schemas.openxmlformats.org/spreadsheetml/2006/main" count="2098" uniqueCount="420">
  <si>
    <t>DISTNO</t>
  </si>
  <si>
    <t>DISTNAME</t>
  </si>
  <si>
    <t>LOCAL</t>
  </si>
  <si>
    <t>STATE</t>
  </si>
  <si>
    <t>FEDERAL</t>
  </si>
  <si>
    <t>TOTAL</t>
  </si>
  <si>
    <t>1999-2000 EOY ADA</t>
  </si>
  <si>
    <t>LOCAL PER PUPIL</t>
  </si>
  <si>
    <t>STATE PER PUPIL</t>
  </si>
  <si>
    <t>FEDERAL PER PUPIL</t>
  </si>
  <si>
    <t>TOTAL PER PUPIL</t>
  </si>
  <si>
    <t>001</t>
  </si>
  <si>
    <t>ADAIR CO.</t>
  </si>
  <si>
    <t>005</t>
  </si>
  <si>
    <t>ALLEN CO.</t>
  </si>
  <si>
    <t>006</t>
  </si>
  <si>
    <t>ANCHORAGE IND.</t>
  </si>
  <si>
    <t>011</t>
  </si>
  <si>
    <t>ANDERSON CO.</t>
  </si>
  <si>
    <t>012</t>
  </si>
  <si>
    <t>ASHLAND IND.</t>
  </si>
  <si>
    <t>013</t>
  </si>
  <si>
    <t>AUGUSTA IND.</t>
  </si>
  <si>
    <t>015</t>
  </si>
  <si>
    <t>BALLARD CO.</t>
  </si>
  <si>
    <t>016</t>
  </si>
  <si>
    <t>BARBOURVILLE IND.</t>
  </si>
  <si>
    <t>017</t>
  </si>
  <si>
    <t>BARDSTOWN IND.</t>
  </si>
  <si>
    <t>021</t>
  </si>
  <si>
    <t>BARREN CO.</t>
  </si>
  <si>
    <t>025</t>
  </si>
  <si>
    <t>BATH CO.</t>
  </si>
  <si>
    <t>026</t>
  </si>
  <si>
    <t>BEECHWOOD IND.</t>
  </si>
  <si>
    <t>031</t>
  </si>
  <si>
    <t>BELL CO.</t>
  </si>
  <si>
    <t>032</t>
  </si>
  <si>
    <t>BELLEVUE IND.</t>
  </si>
  <si>
    <t>034</t>
  </si>
  <si>
    <t>BEREA IND.</t>
  </si>
  <si>
    <t>035</t>
  </si>
  <si>
    <t>BOONE CO.</t>
  </si>
  <si>
    <t>041</t>
  </si>
  <si>
    <t>BOURBON CO.</t>
  </si>
  <si>
    <t>042</t>
  </si>
  <si>
    <t>BOWLING GREEN IND.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</si>
  <si>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</si>
  <si>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</si>
  <si>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</si>
  <si>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</si>
  <si>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</si>
  <si>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</si>
  <si>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</si>
  <si>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</si>
  <si>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</si>
  <si>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</si>
  <si>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</si>
  <si>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</si>
  <si>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</si>
  <si>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 IND.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</si>
  <si>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</si>
  <si>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</si>
  <si>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</si>
  <si>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</si>
  <si>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</si>
  <si>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</si>
  <si>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</si>
  <si>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</si>
  <si>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</si>
  <si>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 IND.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</si>
  <si>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</si>
  <si>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</si>
  <si>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</si>
  <si>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</si>
  <si>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</si>
  <si>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</si>
  <si>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</si>
  <si>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</si>
  <si>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</si>
  <si>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</si>
  <si>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</si>
  <si>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</si>
  <si>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</si>
  <si>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</si>
  <si>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</si>
  <si>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</si>
  <si>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</si>
  <si>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</si>
  <si>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</si>
  <si>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 IND.</t>
  </si>
  <si>
    <t>133</t>
  </si>
  <si>
    <t>CORBIN IND.</t>
  </si>
  <si>
    <t>134</t>
  </si>
  <si>
    <t>COVINGTON IND.</t>
  </si>
  <si>
    <t>135</t>
  </si>
  <si>
    <t>CRITTENDEN CO.</t>
  </si>
  <si>
    <t>141</t>
  </si>
  <si>
    <t>CUMBERLAND CO.</t>
  </si>
  <si>
    <t>143</t>
  </si>
  <si>
    <t>DANVILLE IND.</t>
  </si>
  <si>
    <t>145</t>
  </si>
  <si>
    <t>DAVIESS CO.</t>
  </si>
  <si>
    <t>146</t>
  </si>
  <si>
    <t>DAWSON SPRINGS IND.</t>
  </si>
  <si>
    <t>147</t>
  </si>
  <si>
    <t>DAYTON IND.</t>
  </si>
  <si>
    <t>149</t>
  </si>
  <si>
    <t>EAST BERNSTADT IND.</t>
  </si>
  <si>
    <t>151</t>
  </si>
  <si>
    <t>EDMONSON CO.</t>
  </si>
  <si>
    <t>152</t>
  </si>
  <si>
    <t>ELIZABETHTOWN IND.</t>
  </si>
  <si>
    <t>155</t>
  </si>
  <si>
    <t>ELLIOTT CO.</t>
  </si>
  <si>
    <t>156</t>
  </si>
  <si>
    <t>EMINENCE IND.</t>
  </si>
  <si>
    <t>157</t>
  </si>
  <si>
    <t>ERLANGER IND.</t>
  </si>
  <si>
    <t>161</t>
  </si>
  <si>
    <t>ESTILL CO.</t>
  </si>
  <si>
    <t>162</t>
  </si>
  <si>
    <t>FAIRVIEW IND.</t>
  </si>
  <si>
    <t>165</t>
  </si>
  <si>
    <t>FAYETTE CO.</t>
  </si>
  <si>
    <t>171</t>
  </si>
  <si>
    <t>FLEMING CO.</t>
  </si>
  <si>
    <t>175</t>
  </si>
  <si>
    <t>FLOYD CO.</t>
  </si>
  <si>
    <t>176</t>
  </si>
  <si>
    <t>FORT THOMAS IND.</t>
  </si>
  <si>
    <t>177</t>
  </si>
  <si>
    <t>FRANKFORT IND.</t>
  </si>
  <si>
    <t>181</t>
  </si>
  <si>
    <t>FRANKLIN CO.</t>
  </si>
  <si>
    <t>185</t>
  </si>
  <si>
    <t>FULTON CO.</t>
  </si>
  <si>
    <t>186</t>
  </si>
  <si>
    <t>FULTON IND.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</si>
  <si>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</si>
  <si>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</si>
  <si>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</si>
  <si>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</si>
  <si>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</si>
  <si>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</si>
  <si>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</si>
  <si>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</si>
  <si>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</si>
  <si>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</si>
  <si>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</si>
  <si>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</si>
  <si>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</si>
  <si>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</si>
  <si>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</si>
  <si>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</si>
  <si>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</si>
  <si>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</si>
  <si>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</si>
  <si>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</si>
  <si>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</si>
  <si>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</si>
  <si>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</si>
  <si>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 IND.</t>
  </si>
  <si>
    <t>241</t>
  </si>
  <si>
    <t>HARRISON CO.</t>
  </si>
  <si>
    <t>242</t>
  </si>
  <si>
    <t>HARRODSBURG IND.</t>
  </si>
  <si>
    <t>245</t>
  </si>
  <si>
    <t>HART CO.</t>
  </si>
  <si>
    <t>246</t>
  </si>
  <si>
    <t>HAZARD IND.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</si>
  <si>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</si>
  <si>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</si>
  <si>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</si>
  <si>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</si>
  <si>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</si>
  <si>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</si>
  <si>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</si>
  <si>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</si>
  <si>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</si>
  <si>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</si>
  <si>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</si>
  <si>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 IND.</t>
  </si>
  <si>
    <t>275</t>
  </si>
  <si>
    <t>JEFFERSON CO.</t>
  </si>
  <si>
    <t>276</t>
  </si>
  <si>
    <t>JENKINS IND.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</si>
  <si>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</si>
  <si>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</si>
  <si>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</si>
  <si>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</si>
  <si>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</si>
  <si>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</si>
  <si>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</si>
  <si>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</si>
  <si>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</si>
  <si>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</si>
  <si>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</si>
  <si>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</si>
  <si>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</si>
  <si>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</si>
  <si>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</si>
  <si>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</si>
  <si>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</si>
  <si>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</si>
  <si>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</si>
  <si>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</si>
  <si>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</si>
  <si>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</si>
  <si>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</si>
  <si>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</si>
  <si>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</si>
  <si>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</si>
  <si>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</si>
  <si>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</si>
  <si>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</si>
  <si>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</si>
  <si>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</si>
  <si>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 IND.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</si>
  <si>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</si>
  <si>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</si>
  <si>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</si>
  <si>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</si>
  <si>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</si>
  <si>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</si>
  <si>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</si>
  <si>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</si>
  <si>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</si>
  <si>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</si>
  <si>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</si>
  <si>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</si>
  <si>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</si>
  <si>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</si>
  <si>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</si>
  <si>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 IND.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</si>
  <si>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</si>
  <si>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</si>
  <si>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</si>
  <si>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</si>
  <si>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</si>
  <si>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</si>
  <si>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</si>
  <si>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</si>
  <si>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</si>
  <si>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</si>
  <si>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</si>
  <si>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</si>
  <si>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</si>
  <si>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</si>
  <si>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</si>
  <si>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 IND.</t>
  </si>
  <si>
    <t>431</t>
  </si>
  <si>
    <t>MONROE CO.</t>
  </si>
  <si>
    <t>435</t>
  </si>
  <si>
    <t>MONTGOMERY CO.</t>
  </si>
  <si>
    <t>436</t>
  </si>
  <si>
    <t>MONTICELLO IND.</t>
  </si>
  <si>
    <t>441</t>
  </si>
  <si>
    <t>MORGAN CO.</t>
  </si>
  <si>
    <t>445</t>
  </si>
  <si>
    <t>MUHLENBERG CO.</t>
  </si>
  <si>
    <t>446</t>
  </si>
  <si>
    <t>MURRAY IND.</t>
  </si>
  <si>
    <t>451</t>
  </si>
  <si>
    <t>NELSON CO.</t>
  </si>
  <si>
    <t>452</t>
  </si>
  <si>
    <t>NEWPORT IND.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</si>
  <si>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</si>
  <si>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</si>
  <si>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</si>
  <si>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</si>
  <si>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</si>
  <si>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</si>
  <si>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</si>
  <si>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</si>
  <si>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</si>
  <si>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 IND.</t>
  </si>
  <si>
    <t>475</t>
  </si>
  <si>
    <t>OWSLEY CO.</t>
  </si>
  <si>
    <t>476</t>
  </si>
  <si>
    <t>PADUCAH IND.</t>
  </si>
  <si>
    <t>477</t>
  </si>
  <si>
    <t>PAINTSVILLE IND.</t>
  </si>
  <si>
    <t>478</t>
  </si>
  <si>
    <t>PARIS IND.</t>
  </si>
  <si>
    <t>481</t>
  </si>
  <si>
    <t>PENDLETON CO.</t>
  </si>
  <si>
    <t>485</t>
  </si>
  <si>
    <t>PERRY CO.</t>
  </si>
  <si>
    <t>491</t>
  </si>
  <si>
    <t>PIKE CO.</t>
  </si>
  <si>
    <t>492</t>
  </si>
  <si>
    <t>PIKEVILLE IND.</t>
  </si>
  <si>
    <t>493</t>
  </si>
  <si>
    <t>PINEVILLE IND.</t>
  </si>
  <si>
    <t>495</t>
  </si>
  <si>
    <t>POWELL CO.</t>
  </si>
  <si>
    <t>496</t>
  </si>
  <si>
    <t>PROVIDENCE IND.</t>
  </si>
  <si>
    <t>501</t>
  </si>
  <si>
    <t>PULASKI CO.</t>
  </si>
  <si>
    <t>502</t>
  </si>
  <si>
    <t>RACELAND IND.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</si>
  <si>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</si>
  <si>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</si>
  <si>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</si>
  <si>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</si>
  <si>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</si>
  <si>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</si>
  <si>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</si>
  <si>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</si>
  <si>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</si>
  <si>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 IND.</t>
  </si>
  <si>
    <t>523</t>
  </si>
  <si>
    <t>RUSSELLVILLE IND.</t>
  </si>
  <si>
    <t>524</t>
  </si>
  <si>
    <t>SCIENCE HILL IND.</t>
  </si>
  <si>
    <t>525</t>
  </si>
  <si>
    <t>SCOTT CO.</t>
  </si>
  <si>
    <t>531</t>
  </si>
  <si>
    <t>SHELBY CO.</t>
  </si>
  <si>
    <t>533</t>
  </si>
  <si>
    <t>SILVER GROVE IND.</t>
  </si>
  <si>
    <t>535</t>
  </si>
  <si>
    <t>SIMPSON CO.</t>
  </si>
  <si>
    <t>536</t>
  </si>
  <si>
    <t>SOMERSET IND.</t>
  </si>
  <si>
    <t>537</t>
  </si>
  <si>
    <t>SOUTHGATE IND.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</si>
  <si>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</si>
  <si>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</si>
  <si>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</si>
  <si>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</si>
  <si>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</si>
  <si>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</si>
  <si>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</si>
  <si>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</si>
  <si>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</si>
  <si>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</si>
  <si>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</si>
  <si>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</si>
  <si>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</si>
  <si>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 IND.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</si>
  <si>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</si>
  <si>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</si>
  <si>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</si>
  <si>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</si>
  <si>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</si>
  <si>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</si>
  <si>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</si>
  <si>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</si>
  <si>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</si>
  <si>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 IND.</t>
  </si>
  <si>
    <t>591</t>
  </si>
  <si>
    <t>WHITLEY CO.</t>
  </si>
  <si>
    <t>592</t>
  </si>
  <si>
    <t>WILLIAMSBURG IND.</t>
  </si>
  <si>
    <t>593</t>
  </si>
  <si>
    <t>WILLIAMSTOWN IND.</t>
  </si>
  <si>
    <t>595</t>
  </si>
  <si>
    <t>WOLFE CO.</t>
  </si>
  <si>
    <t>601</t>
  </si>
  <si>
    <t>WOODFORD CO.</t>
  </si>
  <si>
    <t>STATE TOTAL</t>
  </si>
  <si>
    <t>TOTAL EXPENSE</t>
  </si>
  <si>
    <t>CURRENT EXPENSE</t>
  </si>
  <si>
    <t>INSTRUCTION</t>
  </si>
  <si>
    <t>2100 INST SUPP SVCS</t>
  </si>
  <si>
    <t>2200 INST STAFF SUPP SVCS</t>
  </si>
  <si>
    <t>2300 DISTRICT ADMIN SUPP SVCS</t>
  </si>
  <si>
    <t>2400 SCHOOL ADMIN SUPP SVCS</t>
  </si>
  <si>
    <t>2500 BUSINESS SUPP SVCS</t>
  </si>
  <si>
    <t>2600 PLANT OPER &amp; MAINT</t>
  </si>
  <si>
    <t>2700 PUPIL TRANS</t>
  </si>
  <si>
    <t>2800 CENTRAL OFFICE SUPP SVCS</t>
  </si>
  <si>
    <t>2900 OTHER INST SUPP SVCS</t>
  </si>
  <si>
    <t>3100 FOOD SVCS OPER</t>
  </si>
  <si>
    <t>3300 COMM SVCS OPER</t>
  </si>
  <si>
    <t>3900 OTHER NON-INST SVCS</t>
  </si>
  <si>
    <t>4100 FACILITIES SITE ACQU</t>
  </si>
  <si>
    <t>4200 FACILITIES SITE IMPR</t>
  </si>
  <si>
    <t>4300 FACILITIES ARCH &amp; ENG</t>
  </si>
  <si>
    <t>4400 FACILITIES EDUC SPEC DEV</t>
  </si>
  <si>
    <t>4500 FACILITES NEW BUILD CONST</t>
  </si>
  <si>
    <t>4600 FACILITIES BUILD IMPR/REN/ADD</t>
  </si>
  <si>
    <t>4900 FACILITIES OTHER</t>
  </si>
  <si>
    <t>5100 DEBT SERVICE</t>
  </si>
  <si>
    <t>5200 FUND TRANSFERS</t>
  </si>
  <si>
    <t>1000-5200</t>
  </si>
  <si>
    <t>1000-3900</t>
  </si>
  <si>
    <t>TOTAL EXPENDITURES</t>
  </si>
  <si>
    <t>0000</t>
  </si>
  <si>
    <t>1000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</si>
  <si>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</si>
  <si>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</si>
  <si>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</si>
  <si>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</si>
  <si>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</si>
  <si>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</si>
  <si>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</si>
  <si>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</si>
  <si>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</si>
  <si>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3100</t>
  </si>
  <si>
    <t>3300</t>
  </si>
  <si>
    <t>3900</t>
  </si>
  <si>
    <t>4100</t>
  </si>
  <si>
    <t>4200</t>
  </si>
  <si>
    <t>4300</t>
  </si>
  <si>
    <t>4400</t>
  </si>
  <si>
    <t>4500</t>
  </si>
  <si>
    <t>4600</t>
  </si>
  <si>
    <t>4900</t>
  </si>
  <si>
    <t>5100</t>
  </si>
  <si>
    <t>5200</t>
  </si>
  <si>
    <t/>
  </si>
  <si>
    <t>TEACHER RETIREMENT</t>
  </si>
  <si>
    <t>INSURANCE</t>
  </si>
  <si>
    <t>STATE VOC. ED.</t>
  </si>
  <si>
    <t>BLIND BOOKS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</si>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</sst>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6" x14ac:knownFonts="1"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65" fontId="1" fillId="2" borderId="2" xfId="1" applyNumberFormat="1" applyFont="1" applyFill="1" applyBorder="1" applyAlignment="1">
      <alignment horizontal="center" wrapText="1"/>
    </xf>
    <xf numFmtId="165" fontId="0" fillId="0" borderId="0" xfId="1" applyNumberFormat="1" applyFont="1"/>
    <xf numFmtId="0" fontId="1" fillId="2" borderId="2" xfId="2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2" xfId="2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 wrapText="1"/>
    </xf>
    <xf numFmtId="165" fontId="5" fillId="0" borderId="0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 wrapText="1"/>
    </xf>
    <xf numFmtId="0" fontId="1" fillId="0" borderId="3" xfId="3" applyFont="1" applyFill="1" applyBorder="1" applyAlignment="1">
      <alignment horizontal="left" wrapText="1"/>
    </xf>
    <xf numFmtId="165" fontId="1" fillId="0" borderId="4" xfId="1" applyNumberFormat="1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 wrapText="1"/>
    </xf>
    <xf numFmtId="165" fontId="4" fillId="2" borderId="0" xfId="1" applyNumberFormat="1" applyFont="1" applyFill="1" applyBorder="1" applyAlignment="1">
      <alignment horizontal="center" wrapText="1"/>
    </xf>
    <xf numFmtId="164" fontId="4" fillId="2" borderId="0" xfId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165" fontId="1" fillId="0" borderId="0" xfId="1" applyNumberFormat="1" applyFont="1" applyFill="1" applyBorder="1" applyAlignment="1">
      <alignment horizontal="right" wrapText="1"/>
    </xf>
    <xf numFmtId="165" fontId="4" fillId="0" borderId="0" xfId="1" applyNumberFormat="1" applyFont="1" applyBorder="1"/>
    <xf numFmtId="164" fontId="4" fillId="0" borderId="0" xfId="1" applyNumberFormat="1" applyFont="1" applyBorder="1"/>
    <xf numFmtId="0" fontId="4" fillId="0" borderId="0" xfId="0" applyFont="1" applyBorder="1"/>
    <xf numFmtId="9" fontId="4" fillId="0" borderId="0" xfId="4" applyFont="1" applyBorder="1"/>
    <xf numFmtId="165" fontId="1" fillId="2" borderId="5" xfId="1" applyNumberFormat="1" applyFont="1" applyFill="1" applyBorder="1" applyAlignment="1">
      <alignment horizontal="center" wrapText="1"/>
    </xf>
    <xf numFmtId="165" fontId="1" fillId="2" borderId="5" xfId="1" applyNumberFormat="1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right" wrapText="1"/>
    </xf>
    <xf numFmtId="165" fontId="1" fillId="0" borderId="0" xfId="1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 wrapText="1"/>
    </xf>
    <xf numFmtId="165" fontId="0" fillId="0" borderId="0" xfId="1" applyNumberFormat="1" applyFont="1" applyFill="1" applyBorder="1"/>
    <xf numFmtId="165" fontId="1" fillId="0" borderId="7" xfId="1" applyNumberFormat="1" applyFont="1" applyFill="1" applyBorder="1" applyAlignment="1">
      <alignment horizontal="center" wrapText="1"/>
    </xf>
    <xf numFmtId="165" fontId="1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65" fontId="1" fillId="0" borderId="7" xfId="1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165" fontId="4" fillId="0" borderId="0" xfId="0" applyNumberFormat="1" applyFont="1" applyBorder="1"/>
    <xf numFmtId="43" fontId="4" fillId="0" borderId="0" xfId="1" applyNumberFormat="1" applyFont="1" applyBorder="1"/>
  </cellXfs>
  <cellStyles count="5">
    <cellStyle name="Comma" xfId="1" builtinId="3"/>
    <cellStyle name="Normal" xfId="0" builtinId="0"/>
    <cellStyle name="Normal_Sheet1" xfId="2"/>
    <cellStyle name="Normal_Sheet2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Z179"/>
  <sheetViews>
    <sheetView tabSelected="1" zoomScale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09375" defaultRowHeight="13.2" x14ac:dyDescent="0.25"/>
  <cols>
    <col min="1" max="1" width="7.6640625" style="24" customWidth="1"/>
    <col min="2" max="2" width="22.88671875" style="24" customWidth="1"/>
    <col min="3" max="4" width="14" style="22" customWidth="1"/>
    <col min="5" max="5" width="12.33203125" style="22" customWidth="1"/>
    <col min="6" max="6" width="14" style="22" customWidth="1"/>
    <col min="7" max="7" width="10.33203125" style="23" customWidth="1"/>
    <col min="8" max="9" width="9.109375" style="22"/>
    <col min="10" max="10" width="9.6640625" style="22" customWidth="1"/>
    <col min="11" max="14" width="10.33203125" style="22" customWidth="1"/>
    <col min="15" max="16" width="14.109375" style="22" customWidth="1"/>
    <col min="17" max="17" width="12.44140625" style="22" customWidth="1"/>
    <col min="18" max="18" width="12.33203125" style="24" customWidth="1"/>
    <col min="19" max="19" width="10.33203125" style="24" hidden="1" customWidth="1"/>
    <col min="20" max="20" width="11.33203125" style="24" hidden="1" customWidth="1"/>
    <col min="21" max="21" width="9.5546875" style="24" hidden="1" customWidth="1"/>
    <col min="22" max="22" width="11.33203125" style="24" hidden="1" customWidth="1"/>
    <col min="23" max="23" width="10.33203125" style="24" hidden="1" customWidth="1"/>
    <col min="24" max="24" width="11.5546875" style="24" hidden="1" customWidth="1"/>
    <col min="25" max="25" width="10.5546875" style="24" hidden="1" customWidth="1"/>
    <col min="26" max="26" width="12.33203125" style="24" hidden="1" customWidth="1"/>
    <col min="27" max="27" width="9.5546875" style="24" hidden="1" customWidth="1"/>
    <col min="28" max="28" width="12.33203125" style="24" hidden="1" customWidth="1"/>
    <col min="29" max="29" width="9.5546875" style="24" hidden="1" customWidth="1"/>
    <col min="30" max="30" width="10.5546875" style="24" hidden="1" customWidth="1"/>
    <col min="31" max="31" width="7.5546875" style="24" hidden="1" customWidth="1"/>
    <col min="32" max="32" width="9.5546875" style="24" hidden="1" customWidth="1"/>
    <col min="33" max="33" width="11.33203125" style="24" hidden="1" customWidth="1"/>
    <col min="34" max="34" width="7.6640625" style="24" hidden="1" customWidth="1"/>
    <col min="35" max="35" width="10.33203125" style="24" hidden="1" customWidth="1"/>
    <col min="36" max="36" width="8.5546875" style="24" hidden="1" customWidth="1"/>
    <col min="37" max="37" width="8.6640625" style="24" hidden="1" customWidth="1"/>
    <col min="38" max="38" width="6.6640625" style="24" hidden="1" customWidth="1"/>
    <col min="39" max="39" width="9.5546875" style="24" hidden="1" customWidth="1"/>
    <col min="40" max="40" width="8.6640625" style="24" hidden="1" customWidth="1"/>
    <col min="41" max="41" width="8.5546875" style="24" hidden="1" customWidth="1"/>
    <col min="42" max="42" width="7.6640625" style="24" hidden="1" customWidth="1"/>
    <col min="43" max="43" width="8.5546875" style="24" hidden="1" customWidth="1"/>
    <col min="44" max="44" width="7.5546875" style="24" hidden="1" customWidth="1"/>
    <col min="45" max="45" width="8.5546875" style="24" hidden="1" customWidth="1"/>
    <col min="46" max="46" width="8.6640625" style="24" hidden="1" customWidth="1"/>
    <col min="47" max="47" width="10.33203125" style="24" hidden="1" customWidth="1"/>
    <col min="48" max="48" width="8.5546875" style="24" hidden="1" customWidth="1"/>
    <col min="49" max="49" width="6.5546875" style="24" hidden="1" customWidth="1"/>
    <col min="50" max="50" width="11.33203125" style="24" hidden="1" customWidth="1"/>
    <col min="51" max="51" width="8.6640625" style="24" hidden="1" customWidth="1"/>
    <col min="52" max="52" width="7.5546875" style="24" hidden="1" customWidth="1"/>
    <col min="53" max="53" width="7.6640625" style="24" hidden="1" customWidth="1"/>
    <col min="54" max="54" width="11.33203125" style="24" hidden="1" customWidth="1"/>
    <col min="55" max="55" width="10.33203125" style="24" hidden="1" customWidth="1"/>
    <col min="56" max="56" width="11.33203125" style="24" hidden="1" customWidth="1"/>
    <col min="57" max="57" width="10.33203125" style="24" hidden="1" customWidth="1"/>
    <col min="58" max="58" width="6.6640625" style="24" hidden="1" customWidth="1"/>
    <col min="59" max="59" width="8.6640625" style="24" hidden="1" customWidth="1"/>
    <col min="60" max="60" width="9.5546875" style="24" hidden="1" customWidth="1"/>
    <col min="61" max="61" width="11.33203125" style="24" hidden="1" customWidth="1"/>
    <col min="62" max="62" width="9.5546875" style="24" hidden="1" customWidth="1"/>
    <col min="63" max="63" width="8.5546875" style="24" hidden="1" customWidth="1"/>
    <col min="64" max="64" width="11.33203125" style="24" hidden="1" customWidth="1"/>
    <col min="65" max="65" width="8.5546875" style="24" hidden="1" customWidth="1"/>
    <col min="66" max="66" width="9.5546875" style="24" hidden="1" customWidth="1"/>
    <col min="67" max="67" width="8.5546875" style="24" hidden="1" customWidth="1"/>
    <col min="68" max="68" width="7.5546875" style="24" hidden="1" customWidth="1"/>
    <col min="69" max="69" width="11.33203125" style="24" hidden="1" customWidth="1"/>
    <col min="70" max="70" width="8.6640625" style="24" hidden="1" customWidth="1"/>
    <col min="71" max="71" width="9.5546875" style="24" hidden="1" customWidth="1"/>
    <col min="72" max="72" width="7.5546875" style="24" hidden="1" customWidth="1"/>
    <col min="73" max="74" width="8.5546875" style="24" hidden="1" customWidth="1"/>
    <col min="75" max="76" width="7.5546875" style="24" hidden="1" customWidth="1"/>
    <col min="77" max="77" width="8.6640625" style="24" hidden="1" customWidth="1"/>
    <col min="78" max="80" width="7.5546875" style="24" hidden="1" customWidth="1"/>
    <col min="81" max="81" width="8.5546875" style="24" hidden="1" customWidth="1"/>
    <col min="82" max="82" width="5.109375" style="24" hidden="1" customWidth="1"/>
    <col min="83" max="83" width="6.6640625" style="24" hidden="1" customWidth="1"/>
    <col min="84" max="84" width="9.5546875" style="24" hidden="1" customWidth="1"/>
    <col min="85" max="85" width="8.6640625" style="24" hidden="1" customWidth="1"/>
    <col min="86" max="86" width="6.6640625" style="24" hidden="1" customWidth="1"/>
    <col min="87" max="87" width="8.5546875" style="24" hidden="1" customWidth="1"/>
    <col min="88" max="89" width="9.5546875" style="24" hidden="1" customWidth="1"/>
    <col min="90" max="90" width="7.6640625" style="24" hidden="1" customWidth="1"/>
    <col min="91" max="91" width="8.5546875" style="24" hidden="1" customWidth="1"/>
    <col min="92" max="92" width="8.6640625" style="24" hidden="1" customWidth="1"/>
    <col min="93" max="93" width="7.6640625" style="24" hidden="1" customWidth="1"/>
    <col min="94" max="95" width="8.5546875" style="24" hidden="1" customWidth="1"/>
    <col min="96" max="96" width="5.109375" style="24" hidden="1" customWidth="1"/>
    <col min="97" max="97" width="8.6640625" style="24" hidden="1" customWidth="1"/>
    <col min="98" max="98" width="7.6640625" style="24" hidden="1" customWidth="1"/>
    <col min="99" max="99" width="8.5546875" style="24" hidden="1" customWidth="1"/>
    <col min="100" max="101" width="6.6640625" style="24" hidden="1" customWidth="1"/>
    <col min="102" max="102" width="5.33203125" style="24" hidden="1" customWidth="1"/>
    <col min="103" max="103" width="10.5546875" style="24" hidden="1" customWidth="1"/>
    <col min="104" max="104" width="8.5546875" style="24" hidden="1" customWidth="1"/>
    <col min="105" max="105" width="6.6640625" style="24" hidden="1" customWidth="1"/>
    <col min="106" max="106" width="7.6640625" style="24" hidden="1" customWidth="1"/>
    <col min="107" max="107" width="8.6640625" style="24" hidden="1" customWidth="1"/>
    <col min="108" max="108" width="9.5546875" style="24" hidden="1" customWidth="1"/>
    <col min="109" max="109" width="7.5546875" style="24" hidden="1" customWidth="1"/>
    <col min="110" max="110" width="8.6640625" style="24" hidden="1" customWidth="1"/>
    <col min="111" max="111" width="10.33203125" style="24" hidden="1" customWidth="1"/>
    <col min="112" max="112" width="9.5546875" style="24" hidden="1" customWidth="1"/>
    <col min="113" max="113" width="7.6640625" style="24" hidden="1" customWidth="1"/>
    <col min="114" max="114" width="9.5546875" style="24" hidden="1" customWidth="1"/>
    <col min="115" max="115" width="10.33203125" style="24" hidden="1" customWidth="1"/>
    <col min="116" max="116" width="7.5546875" style="24" hidden="1" customWidth="1"/>
    <col min="117" max="117" width="9.5546875" style="24" hidden="1" customWidth="1"/>
    <col min="118" max="118" width="7.5546875" style="24" hidden="1" customWidth="1"/>
    <col min="119" max="119" width="9.5546875" style="24" hidden="1" customWidth="1"/>
    <col min="120" max="120" width="8.6640625" style="24" hidden="1" customWidth="1"/>
    <col min="121" max="122" width="10.5546875" style="24" hidden="1" customWidth="1"/>
    <col min="123" max="123" width="11.33203125" style="24" hidden="1" customWidth="1"/>
    <col min="124" max="124" width="8.5546875" style="24" hidden="1" customWidth="1"/>
    <col min="125" max="125" width="7.6640625" style="24" hidden="1" customWidth="1"/>
    <col min="126" max="126" width="8.6640625" style="24" hidden="1" customWidth="1"/>
    <col min="127" max="127" width="7.5546875" style="24" hidden="1" customWidth="1"/>
    <col min="128" max="128" width="8.5546875" style="24" hidden="1" customWidth="1"/>
    <col min="129" max="129" width="7.6640625" style="24" hidden="1" customWidth="1"/>
    <col min="130" max="130" width="10.33203125" style="24" hidden="1" customWidth="1"/>
    <col min="131" max="131" width="10.5546875" style="24" hidden="1" customWidth="1"/>
    <col min="132" max="132" width="7.5546875" style="24" hidden="1" customWidth="1"/>
    <col min="133" max="133" width="10.33203125" style="24" hidden="1" customWidth="1"/>
    <col min="134" max="134" width="8.5546875" style="24" hidden="1" customWidth="1"/>
    <col min="135" max="135" width="8.5546875" style="24" customWidth="1"/>
    <col min="136" max="136" width="9.5546875" style="24" customWidth="1"/>
    <col min="137" max="137" width="14" style="24" hidden="1" customWidth="1"/>
    <col min="138" max="138" width="10.33203125" style="24" hidden="1" customWidth="1"/>
    <col min="139" max="139" width="8.6640625" style="24" hidden="1" customWidth="1"/>
    <col min="140" max="141" width="10.33203125" style="24" hidden="1" customWidth="1"/>
    <col min="142" max="142" width="10.5546875" style="24" hidden="1" customWidth="1"/>
    <col min="143" max="143" width="8.6640625" style="24" hidden="1" customWidth="1"/>
    <col min="144" max="144" width="7.6640625" style="24" hidden="1" customWidth="1"/>
    <col min="145" max="145" width="10.33203125" style="24" hidden="1" customWidth="1"/>
    <col min="146" max="147" width="8.6640625" style="24" hidden="1" customWidth="1"/>
    <col min="148" max="148" width="5.5546875" style="24" hidden="1" customWidth="1"/>
    <col min="149" max="149" width="10.33203125" style="24" hidden="1" customWidth="1"/>
    <col min="150" max="150" width="6.5546875" style="24" hidden="1" customWidth="1"/>
    <col min="151" max="151" width="5.33203125" style="24" hidden="1" customWidth="1"/>
    <col min="152" max="152" width="6.6640625" style="24" hidden="1" customWidth="1"/>
    <col min="153" max="153" width="12.33203125" style="24" hidden="1" customWidth="1"/>
    <col min="154" max="154" width="8.5546875" style="24" customWidth="1"/>
    <col min="155" max="155" width="10.33203125" style="24" customWidth="1"/>
    <col min="156" max="156" width="8.5546875" style="24" hidden="1" customWidth="1"/>
    <col min="157" max="157" width="10.5546875" style="24" hidden="1" customWidth="1"/>
    <col min="158" max="158" width="8.5546875" style="24" hidden="1" customWidth="1"/>
    <col min="159" max="159" width="11.5546875" style="24" hidden="1" customWidth="1"/>
    <col min="160" max="160" width="12.33203125" style="24" hidden="1" customWidth="1"/>
    <col min="161" max="162" width="8.6640625" style="24" hidden="1" customWidth="1"/>
    <col min="163" max="164" width="10.33203125" style="24" hidden="1" customWidth="1"/>
    <col min="165" max="165" width="8.5546875" style="24" hidden="1" customWidth="1"/>
    <col min="166" max="166" width="10.33203125" style="24" customWidth="1"/>
    <col min="167" max="167" width="6.6640625" style="24" customWidth="1"/>
    <col min="168" max="168" width="8.6640625" style="24" customWidth="1"/>
    <col min="169" max="169" width="7.5546875" style="24" customWidth="1"/>
    <col min="170" max="170" width="7.6640625" style="24" customWidth="1"/>
    <col min="171" max="171" width="7.5546875" style="24" customWidth="1"/>
    <col min="172" max="172" width="11.33203125" style="24" customWidth="1"/>
    <col min="173" max="173" width="10.33203125" style="24" customWidth="1"/>
    <col min="174" max="174" width="8.6640625" style="24" customWidth="1"/>
    <col min="175" max="175" width="8.5546875" style="24" customWidth="1"/>
    <col min="176" max="176" width="8.6640625" style="24" customWidth="1"/>
    <col min="177" max="177" width="10.33203125" style="24" customWidth="1"/>
    <col min="178" max="178" width="10.5546875" style="24" customWidth="1"/>
    <col min="179" max="179" width="6.6640625" style="24" customWidth="1"/>
    <col min="180" max="180" width="10.33203125" style="24" customWidth="1"/>
    <col min="181" max="181" width="9.5546875" style="24" customWidth="1"/>
    <col min="182" max="182" width="8.5546875" style="24" customWidth="1"/>
    <col min="183" max="16384" width="9.109375" style="24"/>
  </cols>
  <sheetData>
    <row r="1" spans="1:182" customFormat="1" ht="52.8" x14ac:dyDescent="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/>
      <c r="M1" s="18"/>
      <c r="N1" s="18"/>
      <c r="O1" s="18"/>
      <c r="P1" s="18"/>
      <c r="Q1" s="18"/>
      <c r="R1" s="32"/>
      <c r="S1" s="33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</row>
    <row r="2" spans="1:182" ht="13.5" customHeight="1" x14ac:dyDescent="0.25">
      <c r="A2" s="20" t="s">
        <v>11</v>
      </c>
      <c r="B2" s="20" t="s">
        <v>12</v>
      </c>
      <c r="C2" s="21">
        <v>2779602.34</v>
      </c>
      <c r="D2" s="21">
        <v>10446839.82</v>
      </c>
      <c r="E2" s="21">
        <v>1717508.95</v>
      </c>
      <c r="F2" s="22">
        <f>SUM(C2:E2)</f>
        <v>14943951.109999999</v>
      </c>
      <c r="G2" s="23">
        <v>2285.8000000000002</v>
      </c>
      <c r="H2" s="22">
        <f>C2/$G2</f>
        <v>1216.0304226091521</v>
      </c>
      <c r="I2" s="22">
        <f t="shared" ref="I2:K17" si="0">D2/$G2</f>
        <v>4570.321034211217</v>
      </c>
      <c r="J2" s="22">
        <f t="shared" si="0"/>
        <v>751.38198880041989</v>
      </c>
      <c r="K2" s="22">
        <f t="shared" si="0"/>
        <v>6537.7334456207882</v>
      </c>
      <c r="L2" s="38"/>
      <c r="R2" s="35"/>
      <c r="S2" s="12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</row>
    <row r="3" spans="1:182" ht="13.5" customHeight="1" x14ac:dyDescent="0.25">
      <c r="A3" s="20" t="s">
        <v>13</v>
      </c>
      <c r="B3" s="20" t="s">
        <v>14</v>
      </c>
      <c r="C3" s="21">
        <v>3493207.98</v>
      </c>
      <c r="D3" s="21">
        <v>11265862.93</v>
      </c>
      <c r="E3" s="21">
        <v>1519254.56</v>
      </c>
      <c r="F3" s="22">
        <f t="shared" ref="F3:F66" si="1">SUM(C3:E3)</f>
        <v>16278325.470000001</v>
      </c>
      <c r="G3" s="23">
        <v>2691.4</v>
      </c>
      <c r="H3" s="22">
        <f t="shared" ref="H3:H66" si="2">C3/$G3</f>
        <v>1297.9148324292189</v>
      </c>
      <c r="I3" s="22">
        <f t="shared" si="0"/>
        <v>4185.874611726239</v>
      </c>
      <c r="J3" s="22">
        <f t="shared" si="0"/>
        <v>564.48486289663367</v>
      </c>
      <c r="K3" s="22">
        <f t="shared" si="0"/>
        <v>6048.2743070520919</v>
      </c>
      <c r="L3" s="38"/>
      <c r="R3" s="35"/>
      <c r="S3" s="12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</row>
    <row r="4" spans="1:182" ht="13.5" customHeight="1" x14ac:dyDescent="0.25">
      <c r="A4" s="20" t="s">
        <v>15</v>
      </c>
      <c r="B4" s="20" t="s">
        <v>16</v>
      </c>
      <c r="C4" s="21">
        <v>3390774.12</v>
      </c>
      <c r="D4" s="21">
        <v>862454.58</v>
      </c>
      <c r="E4" s="21">
        <v>60530.04</v>
      </c>
      <c r="F4" s="22">
        <f t="shared" si="1"/>
        <v>4313758.74</v>
      </c>
      <c r="G4" s="23">
        <v>408.5</v>
      </c>
      <c r="H4" s="22">
        <f t="shared" si="2"/>
        <v>8300.5486413708695</v>
      </c>
      <c r="I4" s="22">
        <f t="shared" si="0"/>
        <v>2111.2719216646265</v>
      </c>
      <c r="J4" s="22">
        <f t="shared" si="0"/>
        <v>148.17635250917994</v>
      </c>
      <c r="K4" s="22">
        <f t="shared" si="0"/>
        <v>10559.996915544676</v>
      </c>
      <c r="L4" s="38"/>
      <c r="R4" s="35"/>
      <c r="S4" s="12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</row>
    <row r="5" spans="1:182" ht="13.5" customHeight="1" x14ac:dyDescent="0.25">
      <c r="A5" s="20" t="s">
        <v>17</v>
      </c>
      <c r="B5" s="20" t="s">
        <v>18</v>
      </c>
      <c r="C5" s="21">
        <v>5971500.419999999</v>
      </c>
      <c r="D5" s="21">
        <v>10421270.01</v>
      </c>
      <c r="E5" s="21">
        <v>1439809.02</v>
      </c>
      <c r="F5" s="22">
        <f t="shared" si="1"/>
        <v>17832579.449999999</v>
      </c>
      <c r="G5" s="23">
        <v>3083.3</v>
      </c>
      <c r="H5" s="22">
        <f t="shared" si="2"/>
        <v>1936.7237764732588</v>
      </c>
      <c r="I5" s="22">
        <f t="shared" si="0"/>
        <v>3379.9078941393959</v>
      </c>
      <c r="J5" s="22">
        <f t="shared" si="0"/>
        <v>466.97013589336098</v>
      </c>
      <c r="K5" s="22">
        <f t="shared" si="0"/>
        <v>5783.6018065060161</v>
      </c>
      <c r="L5" s="38"/>
      <c r="R5" s="35"/>
      <c r="S5" s="12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</row>
    <row r="6" spans="1:182" ht="13.5" customHeight="1" x14ac:dyDescent="0.25">
      <c r="A6" s="20" t="s">
        <v>19</v>
      </c>
      <c r="B6" s="20" t="s">
        <v>20</v>
      </c>
      <c r="C6" s="21">
        <v>5703061.46</v>
      </c>
      <c r="D6" s="21">
        <v>11848429.869999999</v>
      </c>
      <c r="E6" s="21">
        <v>3205191.45</v>
      </c>
      <c r="F6" s="22">
        <f t="shared" si="1"/>
        <v>20756682.779999997</v>
      </c>
      <c r="G6" s="23">
        <v>3049</v>
      </c>
      <c r="H6" s="22">
        <f t="shared" si="2"/>
        <v>1870.4694850770745</v>
      </c>
      <c r="I6" s="22">
        <f t="shared" si="0"/>
        <v>3886.0052049852407</v>
      </c>
      <c r="J6" s="22">
        <f t="shared" si="0"/>
        <v>1051.2271072482781</v>
      </c>
      <c r="K6" s="22">
        <f t="shared" si="0"/>
        <v>6807.7017973105931</v>
      </c>
      <c r="L6" s="38"/>
      <c r="R6" s="35"/>
      <c r="S6" s="12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</row>
    <row r="7" spans="1:182" ht="13.5" customHeight="1" x14ac:dyDescent="0.25">
      <c r="A7" s="20" t="s">
        <v>21</v>
      </c>
      <c r="B7" s="20" t="s">
        <v>22</v>
      </c>
      <c r="C7" s="21">
        <v>421584.41</v>
      </c>
      <c r="D7" s="21">
        <v>1218174.1100000001</v>
      </c>
      <c r="E7" s="21">
        <v>199612.7</v>
      </c>
      <c r="F7" s="22">
        <f t="shared" si="1"/>
        <v>1839371.22</v>
      </c>
      <c r="G7" s="23">
        <v>253.7</v>
      </c>
      <c r="H7" s="22">
        <f t="shared" si="2"/>
        <v>1661.7438312968072</v>
      </c>
      <c r="I7" s="22">
        <f t="shared" si="0"/>
        <v>4801.6322822230986</v>
      </c>
      <c r="J7" s="22">
        <f t="shared" si="0"/>
        <v>786.80607016160832</v>
      </c>
      <c r="K7" s="22">
        <f t="shared" si="0"/>
        <v>7250.1821836815134</v>
      </c>
      <c r="R7" s="35"/>
      <c r="S7" s="12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</row>
    <row r="8" spans="1:182" ht="13.5" customHeight="1" x14ac:dyDescent="0.25">
      <c r="A8" s="20" t="s">
        <v>23</v>
      </c>
      <c r="B8" s="20" t="s">
        <v>24</v>
      </c>
      <c r="C8" s="21">
        <v>2090225.87</v>
      </c>
      <c r="D8" s="21">
        <v>5606395.1399999997</v>
      </c>
      <c r="E8" s="21">
        <v>920502.06</v>
      </c>
      <c r="F8" s="22">
        <f t="shared" si="1"/>
        <v>8617123.0700000003</v>
      </c>
      <c r="G8" s="23">
        <v>1284.7</v>
      </c>
      <c r="H8" s="22">
        <f t="shared" si="2"/>
        <v>1627.0147660932514</v>
      </c>
      <c r="I8" s="22">
        <f t="shared" si="0"/>
        <v>4363.9722425468981</v>
      </c>
      <c r="J8" s="22">
        <f t="shared" si="0"/>
        <v>716.51129446563402</v>
      </c>
      <c r="K8" s="22">
        <f t="shared" si="0"/>
        <v>6707.4983031057836</v>
      </c>
      <c r="R8" s="35"/>
      <c r="S8" s="12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</row>
    <row r="9" spans="1:182" ht="13.5" customHeight="1" x14ac:dyDescent="0.25">
      <c r="A9" s="20" t="s">
        <v>25</v>
      </c>
      <c r="B9" s="20" t="s">
        <v>26</v>
      </c>
      <c r="C9" s="21">
        <v>629572.74</v>
      </c>
      <c r="D9" s="21">
        <v>2553073.11</v>
      </c>
      <c r="E9" s="21">
        <v>418213.09</v>
      </c>
      <c r="F9" s="22">
        <f t="shared" si="1"/>
        <v>3600858.9399999995</v>
      </c>
      <c r="G9" s="23">
        <v>600.1</v>
      </c>
      <c r="H9" s="22">
        <f t="shared" si="2"/>
        <v>1049.1130478253624</v>
      </c>
      <c r="I9" s="22">
        <f t="shared" si="0"/>
        <v>4254.412781203132</v>
      </c>
      <c r="J9" s="22">
        <f t="shared" si="0"/>
        <v>696.90566572237958</v>
      </c>
      <c r="K9" s="22">
        <f t="shared" si="0"/>
        <v>6000.4314947508738</v>
      </c>
      <c r="R9" s="35"/>
      <c r="S9" s="12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</row>
    <row r="10" spans="1:182" ht="13.5" customHeight="1" x14ac:dyDescent="0.25">
      <c r="A10" s="20" t="s">
        <v>27</v>
      </c>
      <c r="B10" s="20" t="s">
        <v>28</v>
      </c>
      <c r="C10" s="21">
        <v>3977506.21</v>
      </c>
      <c r="D10" s="21">
        <v>6061384.9200000009</v>
      </c>
      <c r="E10" s="21">
        <v>921593.66</v>
      </c>
      <c r="F10" s="22">
        <f t="shared" si="1"/>
        <v>10960484.790000001</v>
      </c>
      <c r="G10" s="23">
        <v>1640.4</v>
      </c>
      <c r="H10" s="22">
        <f t="shared" si="2"/>
        <v>2424.717270178005</v>
      </c>
      <c r="I10" s="22">
        <f t="shared" si="0"/>
        <v>3695.0651792245799</v>
      </c>
      <c r="J10" s="22">
        <f t="shared" si="0"/>
        <v>561.81032674957328</v>
      </c>
      <c r="K10" s="22">
        <f t="shared" si="0"/>
        <v>6681.592776152158</v>
      </c>
      <c r="R10" s="35"/>
      <c r="S10" s="12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</row>
    <row r="11" spans="1:182" ht="13.5" customHeight="1" x14ac:dyDescent="0.25">
      <c r="A11" s="20" t="s">
        <v>29</v>
      </c>
      <c r="B11" s="20" t="s">
        <v>30</v>
      </c>
      <c r="C11" s="21">
        <v>6540674.5600000005</v>
      </c>
      <c r="D11" s="21">
        <v>13669744.34</v>
      </c>
      <c r="E11" s="21">
        <v>2004898.81</v>
      </c>
      <c r="F11" s="22">
        <f t="shared" si="1"/>
        <v>22215317.709999997</v>
      </c>
      <c r="G11" s="23">
        <v>3433.9</v>
      </c>
      <c r="H11" s="22">
        <f t="shared" si="2"/>
        <v>1904.7364687381696</v>
      </c>
      <c r="I11" s="22">
        <f t="shared" si="0"/>
        <v>3980.8219051224555</v>
      </c>
      <c r="J11" s="22">
        <f t="shared" si="0"/>
        <v>583.85474533329455</v>
      </c>
      <c r="K11" s="22">
        <f t="shared" si="0"/>
        <v>6469.4131191939186</v>
      </c>
      <c r="R11" s="35"/>
      <c r="S11" s="12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</row>
    <row r="12" spans="1:182" ht="13.5" customHeight="1" x14ac:dyDescent="0.25">
      <c r="A12" s="20" t="s">
        <v>31</v>
      </c>
      <c r="B12" s="20" t="s">
        <v>32</v>
      </c>
      <c r="C12" s="21">
        <v>2235090.86</v>
      </c>
      <c r="D12" s="21">
        <v>7940869.5999999996</v>
      </c>
      <c r="E12" s="21">
        <v>1615762.36</v>
      </c>
      <c r="F12" s="22">
        <f t="shared" si="1"/>
        <v>11791722.819999998</v>
      </c>
      <c r="G12" s="23">
        <v>1704</v>
      </c>
      <c r="H12" s="22">
        <f t="shared" si="2"/>
        <v>1311.6730399061032</v>
      </c>
      <c r="I12" s="22">
        <f t="shared" si="0"/>
        <v>4660.134741784037</v>
      </c>
      <c r="J12" s="22">
        <f t="shared" si="0"/>
        <v>948.21734741784041</v>
      </c>
      <c r="K12" s="22">
        <f t="shared" si="0"/>
        <v>6920.0251291079803</v>
      </c>
      <c r="R12" s="35"/>
      <c r="S12" s="12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</row>
    <row r="13" spans="1:182" ht="13.5" customHeight="1" x14ac:dyDescent="0.25">
      <c r="A13" s="20" t="s">
        <v>33</v>
      </c>
      <c r="B13" s="20" t="s">
        <v>34</v>
      </c>
      <c r="C13" s="21">
        <v>3006811.7</v>
      </c>
      <c r="D13" s="21">
        <v>2279839.5099999998</v>
      </c>
      <c r="E13" s="21">
        <v>132607.42000000001</v>
      </c>
      <c r="F13" s="22">
        <f t="shared" si="1"/>
        <v>5419258.6299999999</v>
      </c>
      <c r="G13" s="23">
        <v>922.9</v>
      </c>
      <c r="H13" s="22">
        <f t="shared" si="2"/>
        <v>3258.0037923935424</v>
      </c>
      <c r="I13" s="22">
        <f t="shared" si="0"/>
        <v>2470.2996099252355</v>
      </c>
      <c r="J13" s="22">
        <f t="shared" si="0"/>
        <v>143.68557806912995</v>
      </c>
      <c r="K13" s="22">
        <f t="shared" si="0"/>
        <v>5871.9889803879078</v>
      </c>
      <c r="R13" s="35"/>
      <c r="S13" s="12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</row>
    <row r="14" spans="1:182" ht="13.5" customHeight="1" x14ac:dyDescent="0.25">
      <c r="A14" s="20" t="s">
        <v>35</v>
      </c>
      <c r="B14" s="20" t="s">
        <v>36</v>
      </c>
      <c r="C14" s="21">
        <v>2623406.91</v>
      </c>
      <c r="D14" s="21">
        <v>13978596.800000001</v>
      </c>
      <c r="E14" s="21">
        <v>3745799.22</v>
      </c>
      <c r="F14" s="22">
        <f t="shared" si="1"/>
        <v>20347802.93</v>
      </c>
      <c r="G14" s="23">
        <v>2760.5</v>
      </c>
      <c r="H14" s="22">
        <f t="shared" si="2"/>
        <v>950.33758739358814</v>
      </c>
      <c r="I14" s="22">
        <f t="shared" si="0"/>
        <v>5063.791631950734</v>
      </c>
      <c r="J14" s="22">
        <f t="shared" si="0"/>
        <v>1356.9278101793154</v>
      </c>
      <c r="K14" s="22">
        <f t="shared" si="0"/>
        <v>7371.0570295236366</v>
      </c>
      <c r="R14" s="35"/>
      <c r="S14" s="12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</row>
    <row r="15" spans="1:182" ht="13.5" customHeight="1" x14ac:dyDescent="0.25">
      <c r="A15" s="20" t="s">
        <v>37</v>
      </c>
      <c r="B15" s="20" t="s">
        <v>38</v>
      </c>
      <c r="C15" s="21">
        <v>1791018.66</v>
      </c>
      <c r="D15" s="21">
        <v>3335013.86</v>
      </c>
      <c r="E15" s="21">
        <v>450787.73</v>
      </c>
      <c r="F15" s="22">
        <f t="shared" si="1"/>
        <v>5576820.25</v>
      </c>
      <c r="G15" s="23">
        <v>828.4</v>
      </c>
      <c r="H15" s="22">
        <f t="shared" si="2"/>
        <v>2162.0215596330277</v>
      </c>
      <c r="I15" s="22">
        <f t="shared" si="0"/>
        <v>4025.8496619990342</v>
      </c>
      <c r="J15" s="22">
        <f t="shared" si="0"/>
        <v>544.16674311926602</v>
      </c>
      <c r="K15" s="22">
        <f t="shared" si="0"/>
        <v>6732.0379647513282</v>
      </c>
      <c r="R15" s="35"/>
      <c r="S15" s="12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</row>
    <row r="16" spans="1:182" ht="13.5" customHeight="1" x14ac:dyDescent="0.25">
      <c r="A16" s="20" t="s">
        <v>39</v>
      </c>
      <c r="B16" s="20" t="s">
        <v>40</v>
      </c>
      <c r="C16" s="21">
        <v>1797134.87</v>
      </c>
      <c r="D16" s="21">
        <v>3741334.6</v>
      </c>
      <c r="E16" s="21">
        <v>660949.12</v>
      </c>
      <c r="F16" s="22">
        <f t="shared" si="1"/>
        <v>6199418.5900000008</v>
      </c>
      <c r="G16" s="23">
        <v>944.9</v>
      </c>
      <c r="H16" s="22">
        <f t="shared" si="2"/>
        <v>1901.9312837337286</v>
      </c>
      <c r="I16" s="22">
        <f t="shared" si="0"/>
        <v>3959.5032278547997</v>
      </c>
      <c r="J16" s="22">
        <f t="shared" si="0"/>
        <v>699.49107842099693</v>
      </c>
      <c r="K16" s="22">
        <f t="shared" si="0"/>
        <v>6560.9255900095259</v>
      </c>
      <c r="R16" s="35"/>
      <c r="S16" s="12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</row>
    <row r="17" spans="1:182" ht="13.5" customHeight="1" x14ac:dyDescent="0.25">
      <c r="A17" s="20" t="s">
        <v>41</v>
      </c>
      <c r="B17" s="20" t="s">
        <v>42</v>
      </c>
      <c r="C17" s="21">
        <v>42925886.889999993</v>
      </c>
      <c r="D17" s="21">
        <v>27307855.009999998</v>
      </c>
      <c r="E17" s="21">
        <v>3557220.77</v>
      </c>
      <c r="F17" s="22">
        <f t="shared" si="1"/>
        <v>73790962.669999987</v>
      </c>
      <c r="G17" s="23">
        <v>11738.9</v>
      </c>
      <c r="H17" s="22">
        <f t="shared" si="2"/>
        <v>3656.7214040497829</v>
      </c>
      <c r="I17" s="22">
        <f t="shared" si="0"/>
        <v>2326.2703498624232</v>
      </c>
      <c r="J17" s="22">
        <f t="shared" si="0"/>
        <v>303.02845837344216</v>
      </c>
      <c r="K17" s="22">
        <f t="shared" si="0"/>
        <v>6286.0202122856481</v>
      </c>
      <c r="R17" s="35"/>
      <c r="S17" s="12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</row>
    <row r="18" spans="1:182" ht="13.5" customHeight="1" x14ac:dyDescent="0.25">
      <c r="A18" s="20" t="s">
        <v>43</v>
      </c>
      <c r="B18" s="20" t="s">
        <v>44</v>
      </c>
      <c r="C18" s="21">
        <v>3963405.81</v>
      </c>
      <c r="D18" s="21">
        <v>9562906.3300000001</v>
      </c>
      <c r="E18" s="21">
        <v>2072709.01</v>
      </c>
      <c r="F18" s="22">
        <f t="shared" si="1"/>
        <v>15599021.15</v>
      </c>
      <c r="G18" s="23">
        <v>2465.1</v>
      </c>
      <c r="H18" s="22">
        <f t="shared" si="2"/>
        <v>1607.8073141049044</v>
      </c>
      <c r="I18" s="22">
        <f t="shared" ref="I18:I81" si="3">D18/$G18</f>
        <v>3879.3178086081703</v>
      </c>
      <c r="J18" s="22">
        <f t="shared" ref="J18:J81" si="4">E18/$G18</f>
        <v>840.82147174556815</v>
      </c>
      <c r="K18" s="22">
        <f t="shared" ref="K18:K81" si="5">F18/$G18</f>
        <v>6327.9465944586427</v>
      </c>
      <c r="R18" s="35"/>
      <c r="S18" s="12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</row>
    <row r="19" spans="1:182" ht="13.5" customHeight="1" x14ac:dyDescent="0.25">
      <c r="A19" s="20" t="s">
        <v>45</v>
      </c>
      <c r="B19" s="20" t="s">
        <v>46</v>
      </c>
      <c r="C19" s="21">
        <v>8591941.5999999996</v>
      </c>
      <c r="D19" s="21">
        <v>11791211.84</v>
      </c>
      <c r="E19" s="21">
        <v>2732713.44</v>
      </c>
      <c r="F19" s="22">
        <f t="shared" si="1"/>
        <v>23115866.879999999</v>
      </c>
      <c r="G19" s="23">
        <v>3133.8</v>
      </c>
      <c r="H19" s="22">
        <f t="shared" si="2"/>
        <v>2741.7006828770182</v>
      </c>
      <c r="I19" s="22">
        <f t="shared" si="3"/>
        <v>3762.5923288020931</v>
      </c>
      <c r="J19" s="22">
        <f t="shared" si="4"/>
        <v>872.01271300019141</v>
      </c>
      <c r="K19" s="22">
        <f t="shared" si="5"/>
        <v>7376.3057246793023</v>
      </c>
      <c r="R19" s="35"/>
      <c r="S19" s="12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</row>
    <row r="20" spans="1:182" ht="13.5" customHeight="1" x14ac:dyDescent="0.25">
      <c r="A20" s="20" t="s">
        <v>47</v>
      </c>
      <c r="B20" s="20" t="s">
        <v>48</v>
      </c>
      <c r="C20" s="21">
        <v>6412597.8099999987</v>
      </c>
      <c r="D20" s="21">
        <v>12550044.479999999</v>
      </c>
      <c r="E20" s="21">
        <v>3258528.91</v>
      </c>
      <c r="F20" s="22">
        <f t="shared" si="1"/>
        <v>22221171.199999999</v>
      </c>
      <c r="G20" s="23">
        <v>3170</v>
      </c>
      <c r="H20" s="22">
        <f t="shared" si="2"/>
        <v>2022.9015173501573</v>
      </c>
      <c r="I20" s="22">
        <f t="shared" si="3"/>
        <v>3959.0045678233432</v>
      </c>
      <c r="J20" s="22">
        <f t="shared" si="4"/>
        <v>1027.9271009463723</v>
      </c>
      <c r="K20" s="22">
        <f t="shared" si="5"/>
        <v>7009.833186119874</v>
      </c>
      <c r="R20" s="35"/>
      <c r="S20" s="12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</row>
    <row r="21" spans="1:182" ht="13.5" customHeight="1" x14ac:dyDescent="0.25">
      <c r="A21" s="20" t="s">
        <v>49</v>
      </c>
      <c r="B21" s="20" t="s">
        <v>50</v>
      </c>
      <c r="C21" s="21">
        <v>4561693.1399999997</v>
      </c>
      <c r="D21" s="21">
        <v>9675615.6300000008</v>
      </c>
      <c r="E21" s="21">
        <v>1340506.75</v>
      </c>
      <c r="F21" s="22">
        <f t="shared" si="1"/>
        <v>15577815.52</v>
      </c>
      <c r="G21" s="23">
        <v>2456.9</v>
      </c>
      <c r="H21" s="22">
        <f t="shared" si="2"/>
        <v>1856.6865318083762</v>
      </c>
      <c r="I21" s="22">
        <f t="shared" si="3"/>
        <v>3938.1397818389028</v>
      </c>
      <c r="J21" s="22">
        <f t="shared" si="4"/>
        <v>545.60899914526431</v>
      </c>
      <c r="K21" s="22">
        <f t="shared" si="5"/>
        <v>6340.4353127925433</v>
      </c>
      <c r="R21" s="35"/>
      <c r="S21" s="12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</row>
    <row r="22" spans="1:182" ht="13.5" customHeight="1" x14ac:dyDescent="0.25">
      <c r="A22" s="20" t="s">
        <v>51</v>
      </c>
      <c r="B22" s="20" t="s">
        <v>52</v>
      </c>
      <c r="C22" s="21">
        <v>1303695.6499999999</v>
      </c>
      <c r="D22" s="21">
        <v>4283695.4800000004</v>
      </c>
      <c r="E22" s="21">
        <v>759023.59</v>
      </c>
      <c r="F22" s="22">
        <f t="shared" si="1"/>
        <v>6346414.7200000007</v>
      </c>
      <c r="G22" s="23">
        <v>1072.4000000000001</v>
      </c>
      <c r="H22" s="22">
        <f t="shared" si="2"/>
        <v>1215.6803897799327</v>
      </c>
      <c r="I22" s="22">
        <f t="shared" si="3"/>
        <v>3994.4941066766132</v>
      </c>
      <c r="J22" s="22">
        <f t="shared" si="4"/>
        <v>707.78029653114504</v>
      </c>
      <c r="K22" s="22">
        <f t="shared" si="5"/>
        <v>5917.9547929876917</v>
      </c>
      <c r="R22" s="35"/>
      <c r="S22" s="12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</row>
    <row r="23" spans="1:182" ht="13.5" customHeight="1" x14ac:dyDescent="0.25">
      <c r="A23" s="20" t="s">
        <v>53</v>
      </c>
      <c r="B23" s="20" t="s">
        <v>54</v>
      </c>
      <c r="C23" s="21">
        <v>2121272.77</v>
      </c>
      <c r="D23" s="21">
        <v>12212727.859999999</v>
      </c>
      <c r="E23" s="21">
        <v>2869586.79</v>
      </c>
      <c r="F23" s="22">
        <f t="shared" si="1"/>
        <v>17203587.419999998</v>
      </c>
      <c r="G23" s="23">
        <v>2168.6999999999998</v>
      </c>
      <c r="H23" s="22">
        <f t="shared" si="2"/>
        <v>978.13103241573299</v>
      </c>
      <c r="I23" s="22">
        <f t="shared" si="3"/>
        <v>5631.3588140360589</v>
      </c>
      <c r="J23" s="22">
        <f t="shared" si="4"/>
        <v>1323.1829160326465</v>
      </c>
      <c r="K23" s="22">
        <f t="shared" si="5"/>
        <v>7932.672762484437</v>
      </c>
      <c r="R23" s="35"/>
      <c r="S23" s="12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</row>
    <row r="24" spans="1:182" ht="13.5" customHeight="1" x14ac:dyDescent="0.25">
      <c r="A24" s="20" t="s">
        <v>55</v>
      </c>
      <c r="B24" s="20" t="s">
        <v>56</v>
      </c>
      <c r="C24" s="21">
        <v>4012615.88</v>
      </c>
      <c r="D24" s="21">
        <v>10102510.060000001</v>
      </c>
      <c r="E24" s="21">
        <v>3280686.29</v>
      </c>
      <c r="F24" s="22">
        <f t="shared" si="1"/>
        <v>17395812.23</v>
      </c>
      <c r="G24" s="23">
        <v>2507.6999999999998</v>
      </c>
      <c r="H24" s="22">
        <f t="shared" si="2"/>
        <v>1600.1179885951271</v>
      </c>
      <c r="I24" s="22">
        <f t="shared" si="3"/>
        <v>4028.5959484786863</v>
      </c>
      <c r="J24" s="22">
        <f t="shared" si="4"/>
        <v>1308.2451210272361</v>
      </c>
      <c r="K24" s="22">
        <f t="shared" si="5"/>
        <v>6936.9590581010498</v>
      </c>
      <c r="R24" s="35"/>
      <c r="S24" s="12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</row>
    <row r="25" spans="1:182" ht="13.5" customHeight="1" x14ac:dyDescent="0.25">
      <c r="A25" s="20" t="s">
        <v>57</v>
      </c>
      <c r="B25" s="20" t="s">
        <v>58</v>
      </c>
      <c r="C25" s="21">
        <v>15635496.92</v>
      </c>
      <c r="D25" s="21">
        <v>33606453.590000004</v>
      </c>
      <c r="E25" s="21">
        <v>4382692.3600000003</v>
      </c>
      <c r="F25" s="22">
        <f t="shared" si="1"/>
        <v>53624642.870000005</v>
      </c>
      <c r="G25" s="23">
        <v>9591.7000000000007</v>
      </c>
      <c r="H25" s="22">
        <f t="shared" si="2"/>
        <v>1630.1069591417579</v>
      </c>
      <c r="I25" s="22">
        <f t="shared" si="3"/>
        <v>3503.7014908723168</v>
      </c>
      <c r="J25" s="22">
        <f t="shared" si="4"/>
        <v>456.92550434229594</v>
      </c>
      <c r="K25" s="22">
        <f t="shared" si="5"/>
        <v>5590.7339543563703</v>
      </c>
      <c r="R25" s="35"/>
      <c r="S25" s="12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</row>
    <row r="26" spans="1:182" ht="13.5" customHeight="1" x14ac:dyDescent="0.25">
      <c r="A26" s="20" t="s">
        <v>59</v>
      </c>
      <c r="B26" s="20" t="s">
        <v>60</v>
      </c>
      <c r="C26" s="21">
        <v>788937.69</v>
      </c>
      <c r="D26" s="21">
        <v>1175175.51</v>
      </c>
      <c r="E26" s="21">
        <v>106647.63</v>
      </c>
      <c r="F26" s="22">
        <f t="shared" si="1"/>
        <v>2070760.83</v>
      </c>
      <c r="G26" s="23">
        <v>354.8</v>
      </c>
      <c r="H26" s="22">
        <f t="shared" si="2"/>
        <v>2223.6124295377676</v>
      </c>
      <c r="I26" s="22">
        <f t="shared" si="3"/>
        <v>3312.2195885005635</v>
      </c>
      <c r="J26" s="22">
        <f t="shared" si="4"/>
        <v>300.58520293122888</v>
      </c>
      <c r="K26" s="22">
        <f t="shared" si="5"/>
        <v>5836.4172209695607</v>
      </c>
      <c r="R26" s="35"/>
      <c r="S26" s="12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</row>
    <row r="27" spans="1:182" ht="13.5" customHeight="1" x14ac:dyDescent="0.25">
      <c r="A27" s="20" t="s">
        <v>61</v>
      </c>
      <c r="B27" s="20" t="s">
        <v>62</v>
      </c>
      <c r="C27" s="21">
        <v>2377816.2599999998</v>
      </c>
      <c r="D27" s="21">
        <v>9835062.6999999993</v>
      </c>
      <c r="E27" s="21">
        <v>1398102.98</v>
      </c>
      <c r="F27" s="22">
        <f t="shared" si="1"/>
        <v>13610981.939999999</v>
      </c>
      <c r="G27" s="23">
        <v>2016.9</v>
      </c>
      <c r="H27" s="22">
        <f t="shared" si="2"/>
        <v>1178.946035995835</v>
      </c>
      <c r="I27" s="22">
        <f t="shared" si="3"/>
        <v>4876.3263919877036</v>
      </c>
      <c r="J27" s="22">
        <f t="shared" si="4"/>
        <v>693.1940006941345</v>
      </c>
      <c r="K27" s="22">
        <f t="shared" si="5"/>
        <v>6748.4664286776733</v>
      </c>
      <c r="R27" s="35"/>
      <c r="S27" s="12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</row>
    <row r="28" spans="1:182" ht="13.5" customHeight="1" x14ac:dyDescent="0.25">
      <c r="A28" s="20" t="s">
        <v>63</v>
      </c>
      <c r="B28" s="20" t="s">
        <v>64</v>
      </c>
      <c r="C28" s="21">
        <v>2677617.25</v>
      </c>
      <c r="D28" s="21">
        <v>8049776.5</v>
      </c>
      <c r="E28" s="21">
        <v>1400773.43</v>
      </c>
      <c r="F28" s="22">
        <f t="shared" si="1"/>
        <v>12128167.18</v>
      </c>
      <c r="G28" s="23">
        <v>1883.8</v>
      </c>
      <c r="H28" s="22">
        <f t="shared" si="2"/>
        <v>1421.3914693704214</v>
      </c>
      <c r="I28" s="22">
        <f t="shared" si="3"/>
        <v>4273.1587748168595</v>
      </c>
      <c r="J28" s="22">
        <f t="shared" si="4"/>
        <v>743.58925045121566</v>
      </c>
      <c r="K28" s="22">
        <f t="shared" si="5"/>
        <v>6438.1394946384962</v>
      </c>
      <c r="R28" s="35"/>
      <c r="S28" s="12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</row>
    <row r="29" spans="1:182" ht="13.5" customHeight="1" x14ac:dyDescent="0.25">
      <c r="A29" s="20" t="s">
        <v>65</v>
      </c>
      <c r="B29" s="20" t="s">
        <v>66</v>
      </c>
      <c r="C29" s="21">
        <v>5884390.709999999</v>
      </c>
      <c r="D29" s="21">
        <v>10673596.569999998</v>
      </c>
      <c r="E29" s="21">
        <v>2093071.59</v>
      </c>
      <c r="F29" s="22">
        <f t="shared" si="1"/>
        <v>18651058.869999997</v>
      </c>
      <c r="G29" s="23">
        <v>2836.9</v>
      </c>
      <c r="H29" s="22">
        <f t="shared" si="2"/>
        <v>2074.2326870880183</v>
      </c>
      <c r="I29" s="22">
        <f t="shared" si="3"/>
        <v>3762.4155134125272</v>
      </c>
      <c r="J29" s="22">
        <f t="shared" si="4"/>
        <v>737.80238640769858</v>
      </c>
      <c r="K29" s="22">
        <f t="shared" si="5"/>
        <v>6574.4505869082441</v>
      </c>
      <c r="R29" s="35"/>
      <c r="S29" s="12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</row>
    <row r="30" spans="1:182" ht="13.5" customHeight="1" x14ac:dyDescent="0.25">
      <c r="A30" s="20" t="s">
        <v>67</v>
      </c>
      <c r="B30" s="20" t="s">
        <v>68</v>
      </c>
      <c r="C30" s="21">
        <v>13246694.83</v>
      </c>
      <c r="D30" s="21">
        <v>12849741.059999999</v>
      </c>
      <c r="E30" s="21">
        <v>1436382.01</v>
      </c>
      <c r="F30" s="22">
        <f t="shared" si="1"/>
        <v>27532817.900000002</v>
      </c>
      <c r="G30" s="23">
        <v>4315.5</v>
      </c>
      <c r="H30" s="22">
        <f t="shared" si="2"/>
        <v>3069.5620044027341</v>
      </c>
      <c r="I30" s="22">
        <f t="shared" si="3"/>
        <v>2977.5787417448728</v>
      </c>
      <c r="J30" s="22">
        <f t="shared" si="4"/>
        <v>332.84254663422547</v>
      </c>
      <c r="K30" s="22">
        <f t="shared" si="5"/>
        <v>6379.9832927818334</v>
      </c>
      <c r="R30" s="35"/>
      <c r="S30" s="12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</row>
    <row r="31" spans="1:182" ht="13.5" customHeight="1" x14ac:dyDescent="0.25">
      <c r="A31" s="20" t="s">
        <v>69</v>
      </c>
      <c r="B31" s="20" t="s">
        <v>70</v>
      </c>
      <c r="C31" s="21">
        <v>1897448.32</v>
      </c>
      <c r="D31" s="21">
        <v>5173562.3499999996</v>
      </c>
      <c r="E31" s="21">
        <v>1104734.43</v>
      </c>
      <c r="F31" s="22">
        <f t="shared" si="1"/>
        <v>8175745.0999999996</v>
      </c>
      <c r="G31" s="23">
        <v>1180.0999999999999</v>
      </c>
      <c r="H31" s="22">
        <f t="shared" si="2"/>
        <v>1607.8707906109653</v>
      </c>
      <c r="I31" s="22">
        <f t="shared" si="3"/>
        <v>4384.003347173968</v>
      </c>
      <c r="J31" s="22">
        <f t="shared" si="4"/>
        <v>936.13628506058808</v>
      </c>
      <c r="K31" s="22">
        <f t="shared" si="5"/>
        <v>6928.010422845522</v>
      </c>
      <c r="R31" s="35"/>
      <c r="S31" s="12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</row>
    <row r="32" spans="1:182" ht="13.5" customHeight="1" x14ac:dyDescent="0.25">
      <c r="A32" s="20" t="s">
        <v>71</v>
      </c>
      <c r="B32" s="20" t="s">
        <v>72</v>
      </c>
      <c r="C32" s="21">
        <v>967013.21</v>
      </c>
      <c r="D32" s="21">
        <v>3347688.88</v>
      </c>
      <c r="E32" s="21">
        <v>452750.14</v>
      </c>
      <c r="F32" s="22">
        <f t="shared" si="1"/>
        <v>4767452.2299999995</v>
      </c>
      <c r="G32" s="23">
        <v>791.7</v>
      </c>
      <c r="H32" s="22">
        <f t="shared" si="2"/>
        <v>1221.4389415182518</v>
      </c>
      <c r="I32" s="22">
        <f t="shared" si="3"/>
        <v>4228.4815965643547</v>
      </c>
      <c r="J32" s="22">
        <f t="shared" si="4"/>
        <v>571.87083491221426</v>
      </c>
      <c r="K32" s="22">
        <f t="shared" si="5"/>
        <v>6021.7913729948204</v>
      </c>
      <c r="R32" s="35"/>
      <c r="S32" s="12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13.5" customHeight="1" x14ac:dyDescent="0.25">
      <c r="A33" s="20" t="s">
        <v>73</v>
      </c>
      <c r="B33" s="20" t="s">
        <v>74</v>
      </c>
      <c r="C33" s="21">
        <v>3980767.88</v>
      </c>
      <c r="D33" s="21">
        <v>5878030.8299999991</v>
      </c>
      <c r="E33" s="21">
        <v>2083326.61</v>
      </c>
      <c r="F33" s="22">
        <f t="shared" si="1"/>
        <v>11942125.319999998</v>
      </c>
      <c r="G33" s="23">
        <v>1610.4</v>
      </c>
      <c r="H33" s="22">
        <f t="shared" si="2"/>
        <v>2471.9124937903625</v>
      </c>
      <c r="I33" s="22">
        <f t="shared" si="3"/>
        <v>3650.0439828614003</v>
      </c>
      <c r="J33" s="22">
        <f t="shared" si="4"/>
        <v>1293.6702744659713</v>
      </c>
      <c r="K33" s="22">
        <f t="shared" si="5"/>
        <v>7415.626751117733</v>
      </c>
      <c r="R33" s="35"/>
      <c r="S33" s="12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</row>
    <row r="34" spans="1:182" ht="13.5" customHeight="1" x14ac:dyDescent="0.25">
      <c r="A34" s="20" t="s">
        <v>75</v>
      </c>
      <c r="B34" s="20" t="s">
        <v>76</v>
      </c>
      <c r="C34" s="21">
        <v>4121433.03</v>
      </c>
      <c r="D34" s="21">
        <v>18595755.140000001</v>
      </c>
      <c r="E34" s="21">
        <v>4055775.56</v>
      </c>
      <c r="F34" s="22">
        <f t="shared" si="1"/>
        <v>26772963.73</v>
      </c>
      <c r="G34" s="23">
        <v>4129.1000000000004</v>
      </c>
      <c r="H34" s="22">
        <f t="shared" si="2"/>
        <v>998.14318616647677</v>
      </c>
      <c r="I34" s="22">
        <f t="shared" si="3"/>
        <v>4503.5855610181397</v>
      </c>
      <c r="J34" s="22">
        <f t="shared" si="4"/>
        <v>982.2420285292194</v>
      </c>
      <c r="K34" s="22">
        <f t="shared" si="5"/>
        <v>6483.9707757138358</v>
      </c>
      <c r="R34" s="35"/>
      <c r="S34" s="12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</row>
    <row r="35" spans="1:182" ht="13.5" customHeight="1" x14ac:dyDescent="0.25">
      <c r="A35" s="20" t="s">
        <v>77</v>
      </c>
      <c r="B35" s="20" t="s">
        <v>78</v>
      </c>
      <c r="C35" s="21">
        <v>2391976.36</v>
      </c>
      <c r="D35" s="21">
        <v>9939265.8800000008</v>
      </c>
      <c r="E35" s="21">
        <v>1915866.57</v>
      </c>
      <c r="F35" s="22">
        <f t="shared" si="1"/>
        <v>14247108.810000001</v>
      </c>
      <c r="G35" s="23">
        <v>2208.1999999999998</v>
      </c>
      <c r="H35" s="22">
        <f t="shared" si="2"/>
        <v>1083.2245086495789</v>
      </c>
      <c r="I35" s="22">
        <f t="shared" si="3"/>
        <v>4501.0714065754919</v>
      </c>
      <c r="J35" s="22">
        <f t="shared" si="4"/>
        <v>867.6146046553755</v>
      </c>
      <c r="K35" s="22">
        <f t="shared" si="5"/>
        <v>6451.9105198804464</v>
      </c>
      <c r="R35" s="35"/>
      <c r="S35" s="12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</row>
    <row r="36" spans="1:182" ht="13.5" customHeight="1" x14ac:dyDescent="0.25">
      <c r="A36" s="20" t="s">
        <v>79</v>
      </c>
      <c r="B36" s="20" t="s">
        <v>80</v>
      </c>
      <c r="C36" s="21">
        <v>1282546.8999999999</v>
      </c>
      <c r="D36" s="21">
        <v>3712443.48</v>
      </c>
      <c r="E36" s="21">
        <v>564588.98</v>
      </c>
      <c r="F36" s="22">
        <f t="shared" si="1"/>
        <v>5559579.3599999994</v>
      </c>
      <c r="G36" s="23">
        <v>775.4</v>
      </c>
      <c r="H36" s="22">
        <f t="shared" si="2"/>
        <v>1654.0455248903791</v>
      </c>
      <c r="I36" s="22">
        <f t="shared" si="3"/>
        <v>4787.7785401083311</v>
      </c>
      <c r="J36" s="22">
        <f t="shared" si="4"/>
        <v>728.12610265669332</v>
      </c>
      <c r="K36" s="22">
        <f t="shared" si="5"/>
        <v>7169.9501676554028</v>
      </c>
      <c r="R36" s="35"/>
      <c r="S36" s="12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</row>
    <row r="37" spans="1:182" ht="13.5" customHeight="1" x14ac:dyDescent="0.25">
      <c r="A37" s="20" t="s">
        <v>81</v>
      </c>
      <c r="B37" s="20" t="s">
        <v>82</v>
      </c>
      <c r="C37" s="21">
        <v>11461230.619999999</v>
      </c>
      <c r="D37" s="21">
        <v>35646752.409999996</v>
      </c>
      <c r="E37" s="21">
        <v>7623073.2799999993</v>
      </c>
      <c r="F37" s="22">
        <f t="shared" si="1"/>
        <v>54731056.309999995</v>
      </c>
      <c r="G37" s="23">
        <v>8072.1</v>
      </c>
      <c r="H37" s="22">
        <f t="shared" si="2"/>
        <v>1419.8573630158198</v>
      </c>
      <c r="I37" s="22">
        <f t="shared" si="3"/>
        <v>4416.0444506386184</v>
      </c>
      <c r="J37" s="22">
        <f t="shared" si="4"/>
        <v>944.37299835234933</v>
      </c>
      <c r="K37" s="22">
        <f t="shared" si="5"/>
        <v>6780.2748120067881</v>
      </c>
      <c r="R37" s="35"/>
      <c r="S37" s="12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</row>
    <row r="38" spans="1:182" ht="13.5" customHeight="1" x14ac:dyDescent="0.25">
      <c r="A38" s="20" t="s">
        <v>83</v>
      </c>
      <c r="B38" s="20" t="s">
        <v>84</v>
      </c>
      <c r="C38" s="21">
        <v>9328071.5599999987</v>
      </c>
      <c r="D38" s="21">
        <v>15069134.909999998</v>
      </c>
      <c r="E38" s="21">
        <v>2729599.21</v>
      </c>
      <c r="F38" s="22">
        <f t="shared" si="1"/>
        <v>27126805.68</v>
      </c>
      <c r="G38" s="23">
        <v>4689.8999999999996</v>
      </c>
      <c r="H38" s="22">
        <f t="shared" si="2"/>
        <v>1988.970246700356</v>
      </c>
      <c r="I38" s="22">
        <f t="shared" si="3"/>
        <v>3213.1036717200791</v>
      </c>
      <c r="J38" s="22">
        <f t="shared" si="4"/>
        <v>582.01650568242394</v>
      </c>
      <c r="K38" s="22">
        <f t="shared" si="5"/>
        <v>5784.0904241028593</v>
      </c>
      <c r="R38" s="35"/>
      <c r="S38" s="12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</row>
    <row r="39" spans="1:182" ht="13.5" customHeight="1" x14ac:dyDescent="0.25">
      <c r="A39" s="20" t="s">
        <v>85</v>
      </c>
      <c r="B39" s="20" t="s">
        <v>86</v>
      </c>
      <c r="C39" s="21">
        <v>3192766.08</v>
      </c>
      <c r="D39" s="21">
        <v>19452512.640000001</v>
      </c>
      <c r="E39" s="21">
        <v>4460129.7699999996</v>
      </c>
      <c r="F39" s="22">
        <f t="shared" si="1"/>
        <v>27105408.489999998</v>
      </c>
      <c r="G39" s="23">
        <v>3708.3</v>
      </c>
      <c r="H39" s="22">
        <f t="shared" si="2"/>
        <v>860.97836744599954</v>
      </c>
      <c r="I39" s="22">
        <f t="shared" si="3"/>
        <v>5245.668538144163</v>
      </c>
      <c r="J39" s="22">
        <f t="shared" si="4"/>
        <v>1202.7424345387371</v>
      </c>
      <c r="K39" s="22">
        <f t="shared" si="5"/>
        <v>7309.3893401288997</v>
      </c>
      <c r="R39" s="35"/>
      <c r="S39" s="12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</row>
    <row r="40" spans="1:182" ht="13.5" customHeight="1" x14ac:dyDescent="0.25">
      <c r="A40" s="20" t="s">
        <v>87</v>
      </c>
      <c r="B40" s="20" t="s">
        <v>88</v>
      </c>
      <c r="C40" s="21">
        <v>1847748.4</v>
      </c>
      <c r="D40" s="21">
        <v>5853953.9799999995</v>
      </c>
      <c r="E40" s="21">
        <v>2664161.54</v>
      </c>
      <c r="F40" s="22">
        <f t="shared" si="1"/>
        <v>10365863.919999998</v>
      </c>
      <c r="G40" s="23">
        <v>1323.3</v>
      </c>
      <c r="H40" s="22">
        <f t="shared" si="2"/>
        <v>1396.3185974457795</v>
      </c>
      <c r="I40" s="22">
        <f t="shared" si="3"/>
        <v>4423.7542356230633</v>
      </c>
      <c r="J40" s="22">
        <f t="shared" si="4"/>
        <v>2013.2710194211443</v>
      </c>
      <c r="K40" s="22">
        <f t="shared" si="5"/>
        <v>7833.3438524899857</v>
      </c>
      <c r="R40" s="35"/>
      <c r="S40" s="12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</row>
    <row r="41" spans="1:182" ht="13.5" customHeight="1" x14ac:dyDescent="0.25">
      <c r="A41" s="20" t="s">
        <v>89</v>
      </c>
      <c r="B41" s="20" t="s">
        <v>90</v>
      </c>
      <c r="C41" s="21">
        <v>378380.35</v>
      </c>
      <c r="D41" s="21">
        <v>1464041.7</v>
      </c>
      <c r="E41" s="21">
        <v>537873.67000000004</v>
      </c>
      <c r="F41" s="22">
        <f t="shared" si="1"/>
        <v>2380295.7199999997</v>
      </c>
      <c r="G41" s="23">
        <v>286.2</v>
      </c>
      <c r="H41" s="22">
        <f t="shared" si="2"/>
        <v>1322.083682739343</v>
      </c>
      <c r="I41" s="22">
        <f t="shared" si="3"/>
        <v>5115.4496855345915</v>
      </c>
      <c r="J41" s="22">
        <f t="shared" si="4"/>
        <v>1879.3629280223622</v>
      </c>
      <c r="K41" s="22">
        <f t="shared" si="5"/>
        <v>8316.896296296296</v>
      </c>
      <c r="R41" s="35"/>
      <c r="S41" s="12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</row>
    <row r="42" spans="1:182" ht="13.5" customHeight="1" x14ac:dyDescent="0.25">
      <c r="A42" s="20" t="s">
        <v>91</v>
      </c>
      <c r="B42" s="20" t="s">
        <v>92</v>
      </c>
      <c r="C42" s="21">
        <v>2492360.66</v>
      </c>
      <c r="D42" s="21">
        <v>7906329.2999999989</v>
      </c>
      <c r="E42" s="21">
        <v>1345843.56</v>
      </c>
      <c r="F42" s="22">
        <f t="shared" si="1"/>
        <v>11744533.52</v>
      </c>
      <c r="G42" s="23">
        <v>1813.1</v>
      </c>
      <c r="H42" s="22">
        <f t="shared" si="2"/>
        <v>1374.6404831504055</v>
      </c>
      <c r="I42" s="22">
        <f t="shared" si="3"/>
        <v>4360.6691853731172</v>
      </c>
      <c r="J42" s="22">
        <f t="shared" si="4"/>
        <v>742.28865479013848</v>
      </c>
      <c r="K42" s="22">
        <f t="shared" si="5"/>
        <v>6477.5983233136621</v>
      </c>
      <c r="R42" s="35"/>
      <c r="S42" s="12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</row>
    <row r="43" spans="1:182" ht="13.5" customHeight="1" x14ac:dyDescent="0.25">
      <c r="A43" s="20" t="s">
        <v>93</v>
      </c>
      <c r="B43" s="20" t="s">
        <v>94</v>
      </c>
      <c r="C43" s="21">
        <v>10984830.279999996</v>
      </c>
      <c r="D43" s="21">
        <v>19203815.979999997</v>
      </c>
      <c r="E43" s="21">
        <v>5416326.21</v>
      </c>
      <c r="F43" s="22">
        <f t="shared" si="1"/>
        <v>35604972.469999991</v>
      </c>
      <c r="G43" s="23">
        <v>4324.7</v>
      </c>
      <c r="H43" s="22">
        <f t="shared" si="2"/>
        <v>2540.0213378962694</v>
      </c>
      <c r="I43" s="22">
        <f t="shared" si="3"/>
        <v>4440.496677226165</v>
      </c>
      <c r="J43" s="22">
        <f t="shared" si="4"/>
        <v>1252.4166323675631</v>
      </c>
      <c r="K43" s="22">
        <f t="shared" si="5"/>
        <v>8232.9346474899976</v>
      </c>
      <c r="R43" s="35"/>
      <c r="S43" s="12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</row>
    <row r="44" spans="1:182" ht="13.5" customHeight="1" x14ac:dyDescent="0.25">
      <c r="A44" s="20" t="s">
        <v>95</v>
      </c>
      <c r="B44" s="20" t="s">
        <v>96</v>
      </c>
      <c r="C44" s="21">
        <v>1803317.28</v>
      </c>
      <c r="D44" s="21">
        <v>5984435.0800000001</v>
      </c>
      <c r="E44" s="21">
        <v>1195046.3500000001</v>
      </c>
      <c r="F44" s="22">
        <f t="shared" si="1"/>
        <v>8982798.7100000009</v>
      </c>
      <c r="G44" s="23">
        <v>1385.9</v>
      </c>
      <c r="H44" s="22">
        <f t="shared" si="2"/>
        <v>1301.1885994660508</v>
      </c>
      <c r="I44" s="22">
        <f t="shared" si="3"/>
        <v>4318.0857781946743</v>
      </c>
      <c r="J44" s="22">
        <f t="shared" si="4"/>
        <v>862.28901796666423</v>
      </c>
      <c r="K44" s="22">
        <f t="shared" si="5"/>
        <v>6481.5633956273905</v>
      </c>
      <c r="R44" s="35"/>
      <c r="S44" s="12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</row>
    <row r="45" spans="1:182" ht="13.5" customHeight="1" x14ac:dyDescent="0.25">
      <c r="A45" s="20" t="s">
        <v>97</v>
      </c>
      <c r="B45" s="20" t="s">
        <v>98</v>
      </c>
      <c r="C45" s="21">
        <v>1265469.0900000001</v>
      </c>
      <c r="D45" s="21">
        <v>5019821.0999999996</v>
      </c>
      <c r="E45" s="21">
        <v>938630.59</v>
      </c>
      <c r="F45" s="22">
        <f t="shared" si="1"/>
        <v>7223920.7799999993</v>
      </c>
      <c r="G45" s="23">
        <v>1088.0999999999999</v>
      </c>
      <c r="H45" s="22">
        <f t="shared" si="2"/>
        <v>1163.0080783016269</v>
      </c>
      <c r="I45" s="22">
        <f t="shared" si="3"/>
        <v>4613.3821339950373</v>
      </c>
      <c r="J45" s="22">
        <f t="shared" si="4"/>
        <v>862.63265324878228</v>
      </c>
      <c r="K45" s="22">
        <f t="shared" si="5"/>
        <v>6639.0228655454457</v>
      </c>
      <c r="R45" s="35"/>
      <c r="S45" s="12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</row>
    <row r="46" spans="1:182" ht="13.5" customHeight="1" x14ac:dyDescent="0.25">
      <c r="A46" s="20" t="s">
        <v>99</v>
      </c>
      <c r="B46" s="20" t="s">
        <v>100</v>
      </c>
      <c r="C46" s="21">
        <v>5265261.9800000004</v>
      </c>
      <c r="D46" s="21">
        <v>5414745.9500000002</v>
      </c>
      <c r="E46" s="21">
        <v>1508470.14</v>
      </c>
      <c r="F46" s="22">
        <f t="shared" si="1"/>
        <v>12188478.07</v>
      </c>
      <c r="G46" s="23">
        <v>1611.6</v>
      </c>
      <c r="H46" s="22">
        <f t="shared" si="2"/>
        <v>3267.1022462149422</v>
      </c>
      <c r="I46" s="22">
        <f t="shared" si="3"/>
        <v>3359.8572536609586</v>
      </c>
      <c r="J46" s="22">
        <f t="shared" si="4"/>
        <v>936.00778108711836</v>
      </c>
      <c r="K46" s="22">
        <f t="shared" si="5"/>
        <v>7562.9672809630183</v>
      </c>
      <c r="R46" s="35"/>
      <c r="S46" s="12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</row>
    <row r="47" spans="1:182" ht="13.5" customHeight="1" x14ac:dyDescent="0.25">
      <c r="A47" s="20" t="s">
        <v>101</v>
      </c>
      <c r="B47" s="20" t="s">
        <v>102</v>
      </c>
      <c r="C47" s="21">
        <v>22783013.010000002</v>
      </c>
      <c r="D47" s="21">
        <v>33336309.950000003</v>
      </c>
      <c r="E47" s="21">
        <v>4293497.2699999996</v>
      </c>
      <c r="F47" s="22">
        <f t="shared" si="1"/>
        <v>60412820.230000004</v>
      </c>
      <c r="G47" s="23">
        <v>9298.6</v>
      </c>
      <c r="H47" s="22">
        <f t="shared" si="2"/>
        <v>2450.1551857268837</v>
      </c>
      <c r="I47" s="22">
        <f t="shared" si="3"/>
        <v>3585.0891478287058</v>
      </c>
      <c r="J47" s="22">
        <f t="shared" si="4"/>
        <v>461.73588174563906</v>
      </c>
      <c r="K47" s="22">
        <f t="shared" si="5"/>
        <v>6496.9802153012288</v>
      </c>
      <c r="R47" s="35"/>
      <c r="S47" s="12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</row>
    <row r="48" spans="1:182" ht="13.5" customHeight="1" x14ac:dyDescent="0.25">
      <c r="A48" s="20" t="s">
        <v>103</v>
      </c>
      <c r="B48" s="20" t="s">
        <v>104</v>
      </c>
      <c r="C48" s="21">
        <v>628282.12</v>
      </c>
      <c r="D48" s="21">
        <v>2909155.58</v>
      </c>
      <c r="E48" s="21">
        <v>409305.59999999998</v>
      </c>
      <c r="F48" s="22">
        <f t="shared" si="1"/>
        <v>3946743.3000000003</v>
      </c>
      <c r="G48" s="23">
        <v>628.20000000000005</v>
      </c>
      <c r="H48" s="22">
        <f t="shared" si="2"/>
        <v>1000.130722699777</v>
      </c>
      <c r="I48" s="22">
        <f t="shared" si="3"/>
        <v>4630.9385227634511</v>
      </c>
      <c r="J48" s="22">
        <f t="shared" si="4"/>
        <v>651.55300859598844</v>
      </c>
      <c r="K48" s="22">
        <f t="shared" si="5"/>
        <v>6282.6222540592171</v>
      </c>
      <c r="R48" s="35"/>
      <c r="S48" s="12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</row>
    <row r="49" spans="1:182" ht="13.5" customHeight="1" x14ac:dyDescent="0.25">
      <c r="A49" s="20" t="s">
        <v>105</v>
      </c>
      <c r="B49" s="20" t="s">
        <v>106</v>
      </c>
      <c r="C49" s="21">
        <v>1289128.23</v>
      </c>
      <c r="D49" s="21">
        <v>5126174.18</v>
      </c>
      <c r="E49" s="21">
        <v>875877.88</v>
      </c>
      <c r="F49" s="22">
        <f t="shared" si="1"/>
        <v>7291180.29</v>
      </c>
      <c r="G49" s="23">
        <v>1034.5999999999999</v>
      </c>
      <c r="H49" s="22">
        <f t="shared" si="2"/>
        <v>1246.0160738449642</v>
      </c>
      <c r="I49" s="22">
        <f t="shared" si="3"/>
        <v>4954.7401701140543</v>
      </c>
      <c r="J49" s="22">
        <f t="shared" si="4"/>
        <v>846.58600425285147</v>
      </c>
      <c r="K49" s="22">
        <f t="shared" si="5"/>
        <v>7047.3422482118704</v>
      </c>
      <c r="R49" s="35"/>
      <c r="S49" s="12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</row>
    <row r="50" spans="1:182" ht="13.5" customHeight="1" x14ac:dyDescent="0.25">
      <c r="A50" s="20" t="s">
        <v>107</v>
      </c>
      <c r="B50" s="20" t="s">
        <v>108</v>
      </c>
      <c r="C50" s="21">
        <v>292067.34000000003</v>
      </c>
      <c r="D50" s="21">
        <v>2178234.14</v>
      </c>
      <c r="E50" s="21">
        <v>273035.71000000002</v>
      </c>
      <c r="F50" s="22">
        <f t="shared" si="1"/>
        <v>2743337.19</v>
      </c>
      <c r="G50" s="23">
        <v>425.1</v>
      </c>
      <c r="H50" s="22">
        <f t="shared" si="2"/>
        <v>687.05561044460126</v>
      </c>
      <c r="I50" s="22">
        <f t="shared" si="3"/>
        <v>5124.0511409080218</v>
      </c>
      <c r="J50" s="22">
        <f t="shared" si="4"/>
        <v>642.28583862620565</v>
      </c>
      <c r="K50" s="22">
        <f t="shared" si="5"/>
        <v>6453.3925899788283</v>
      </c>
      <c r="R50" s="35"/>
      <c r="S50" s="12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</row>
    <row r="51" spans="1:182" ht="13.5" customHeight="1" x14ac:dyDescent="0.25">
      <c r="A51" s="20" t="s">
        <v>109</v>
      </c>
      <c r="B51" s="20" t="s">
        <v>110</v>
      </c>
      <c r="C51" s="21">
        <v>2342717.65</v>
      </c>
      <c r="D51" s="21">
        <v>7657567.7999999998</v>
      </c>
      <c r="E51" s="21">
        <v>1728886.18</v>
      </c>
      <c r="F51" s="22">
        <f t="shared" si="1"/>
        <v>11729171.629999999</v>
      </c>
      <c r="G51" s="23">
        <v>1736.5</v>
      </c>
      <c r="H51" s="22">
        <f t="shared" si="2"/>
        <v>1349.1031672905269</v>
      </c>
      <c r="I51" s="22">
        <f t="shared" si="3"/>
        <v>4409.7712640368554</v>
      </c>
      <c r="J51" s="22">
        <f t="shared" si="4"/>
        <v>995.61542182551102</v>
      </c>
      <c r="K51" s="22">
        <f t="shared" si="5"/>
        <v>6754.4898531528934</v>
      </c>
      <c r="R51" s="35"/>
      <c r="S51" s="12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</row>
    <row r="52" spans="1:182" ht="13.5" customHeight="1" x14ac:dyDescent="0.25">
      <c r="A52" s="20" t="s">
        <v>111</v>
      </c>
      <c r="B52" s="20" t="s">
        <v>112</v>
      </c>
      <c r="C52" s="21">
        <v>3679758.94</v>
      </c>
      <c r="D52" s="21">
        <v>7203430.5500000007</v>
      </c>
      <c r="E52" s="21">
        <v>888121.79</v>
      </c>
      <c r="F52" s="22">
        <f t="shared" si="1"/>
        <v>11771311.280000001</v>
      </c>
      <c r="G52" s="23">
        <v>2004.2</v>
      </c>
      <c r="H52" s="22">
        <f t="shared" si="2"/>
        <v>1836.023819978046</v>
      </c>
      <c r="I52" s="22">
        <f t="shared" si="3"/>
        <v>3594.1675232012776</v>
      </c>
      <c r="J52" s="22">
        <f t="shared" si="4"/>
        <v>443.13032132521704</v>
      </c>
      <c r="K52" s="22">
        <f t="shared" si="5"/>
        <v>5873.3216645045413</v>
      </c>
      <c r="R52" s="35"/>
      <c r="S52" s="12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</row>
    <row r="53" spans="1:182" ht="13.5" customHeight="1" x14ac:dyDescent="0.25">
      <c r="A53" s="20" t="s">
        <v>113</v>
      </c>
      <c r="B53" s="20" t="s">
        <v>114</v>
      </c>
      <c r="C53" s="21">
        <v>876931.93</v>
      </c>
      <c r="D53" s="21">
        <v>5997873.9799999995</v>
      </c>
      <c r="E53" s="21">
        <v>1153456.8500000001</v>
      </c>
      <c r="F53" s="22">
        <f t="shared" si="1"/>
        <v>8028262.7599999998</v>
      </c>
      <c r="G53" s="23">
        <v>1105.5</v>
      </c>
      <c r="H53" s="22">
        <f t="shared" si="2"/>
        <v>793.24462234283135</v>
      </c>
      <c r="I53" s="22">
        <f t="shared" si="3"/>
        <v>5425.4852826775214</v>
      </c>
      <c r="J53" s="22">
        <f t="shared" si="4"/>
        <v>1043.380235187698</v>
      </c>
      <c r="K53" s="22">
        <f t="shared" si="5"/>
        <v>7262.1101402080503</v>
      </c>
      <c r="R53" s="35"/>
      <c r="S53" s="12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</row>
    <row r="54" spans="1:182" ht="13.5" customHeight="1" x14ac:dyDescent="0.25">
      <c r="A54" s="20" t="s">
        <v>115</v>
      </c>
      <c r="B54" s="20" t="s">
        <v>116</v>
      </c>
      <c r="C54" s="21">
        <v>894905.95</v>
      </c>
      <c r="D54" s="21">
        <v>2044658.97</v>
      </c>
      <c r="E54" s="21">
        <v>439398.99</v>
      </c>
      <c r="F54" s="22">
        <f t="shared" si="1"/>
        <v>3378963.91</v>
      </c>
      <c r="G54" s="23">
        <v>455.4</v>
      </c>
      <c r="H54" s="22">
        <f t="shared" si="2"/>
        <v>1965.0987044356609</v>
      </c>
      <c r="I54" s="22">
        <f t="shared" si="3"/>
        <v>4489.8088932806322</v>
      </c>
      <c r="J54" s="22">
        <f t="shared" si="4"/>
        <v>964.8638339920949</v>
      </c>
      <c r="K54" s="22">
        <f t="shared" si="5"/>
        <v>7419.7714317083892</v>
      </c>
      <c r="R54" s="35"/>
      <c r="S54" s="12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</row>
    <row r="55" spans="1:182" ht="13.5" customHeight="1" x14ac:dyDescent="0.25">
      <c r="A55" s="20" t="s">
        <v>117</v>
      </c>
      <c r="B55" s="20" t="s">
        <v>118</v>
      </c>
      <c r="C55" s="21">
        <v>4987508.6399999997</v>
      </c>
      <c r="D55" s="21">
        <v>6200866.1300000008</v>
      </c>
      <c r="E55" s="21">
        <v>798031.81</v>
      </c>
      <c r="F55" s="22">
        <f t="shared" si="1"/>
        <v>11986406.58</v>
      </c>
      <c r="G55" s="23">
        <v>1991</v>
      </c>
      <c r="H55" s="22">
        <f t="shared" si="2"/>
        <v>2505.0269412355597</v>
      </c>
      <c r="I55" s="22">
        <f t="shared" si="3"/>
        <v>3114.448081366148</v>
      </c>
      <c r="J55" s="22">
        <f t="shared" si="4"/>
        <v>400.81959316926168</v>
      </c>
      <c r="K55" s="22">
        <f t="shared" si="5"/>
        <v>6020.2946157709694</v>
      </c>
      <c r="R55" s="35"/>
      <c r="S55" s="12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</row>
    <row r="56" spans="1:182" ht="13.5" customHeight="1" x14ac:dyDescent="0.25">
      <c r="A56" s="20" t="s">
        <v>119</v>
      </c>
      <c r="B56" s="20" t="s">
        <v>120</v>
      </c>
      <c r="C56" s="21">
        <v>2072920.92</v>
      </c>
      <c r="D56" s="21">
        <v>11217006.940000001</v>
      </c>
      <c r="E56" s="21">
        <v>2113570.0499999998</v>
      </c>
      <c r="F56" s="22">
        <f t="shared" si="1"/>
        <v>15403497.91</v>
      </c>
      <c r="G56" s="23">
        <v>2347.9</v>
      </c>
      <c r="H56" s="22">
        <f t="shared" si="2"/>
        <v>882.88296775842241</v>
      </c>
      <c r="I56" s="22">
        <f t="shared" si="3"/>
        <v>4777.4636654031265</v>
      </c>
      <c r="J56" s="22">
        <f t="shared" si="4"/>
        <v>900.19594105370743</v>
      </c>
      <c r="K56" s="22">
        <f t="shared" si="5"/>
        <v>6560.5425742152556</v>
      </c>
      <c r="R56" s="35"/>
      <c r="S56" s="12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</row>
    <row r="57" spans="1:182" ht="13.5" customHeight="1" x14ac:dyDescent="0.25">
      <c r="A57" s="20" t="s">
        <v>121</v>
      </c>
      <c r="B57" s="20" t="s">
        <v>122</v>
      </c>
      <c r="C57" s="21">
        <v>823212.43</v>
      </c>
      <c r="D57" s="21">
        <v>2639771.79</v>
      </c>
      <c r="E57" s="21">
        <v>326543.78999999998</v>
      </c>
      <c r="F57" s="22">
        <f t="shared" si="1"/>
        <v>3789528.0100000002</v>
      </c>
      <c r="G57" s="23">
        <v>589.70000000000005</v>
      </c>
      <c r="H57" s="22">
        <f t="shared" si="2"/>
        <v>1395.9851280312023</v>
      </c>
      <c r="I57" s="22">
        <f t="shared" si="3"/>
        <v>4476.4656435475663</v>
      </c>
      <c r="J57" s="22">
        <f t="shared" si="4"/>
        <v>553.74561641512628</v>
      </c>
      <c r="K57" s="22">
        <f t="shared" si="5"/>
        <v>6426.1963879938949</v>
      </c>
      <c r="R57" s="35"/>
      <c r="S57" s="12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</row>
    <row r="58" spans="1:182" ht="13.5" customHeight="1" x14ac:dyDescent="0.25">
      <c r="A58" s="20" t="s">
        <v>123</v>
      </c>
      <c r="B58" s="20" t="s">
        <v>124</v>
      </c>
      <c r="C58" s="21">
        <v>126790592.77</v>
      </c>
      <c r="D58" s="21">
        <v>74597515.290000007</v>
      </c>
      <c r="E58" s="21">
        <v>16112915.319999998</v>
      </c>
      <c r="F58" s="22">
        <f t="shared" si="1"/>
        <v>217501023.38</v>
      </c>
      <c r="G58" s="23">
        <v>29065.200000000001</v>
      </c>
      <c r="H58" s="22">
        <f t="shared" si="2"/>
        <v>4362.2817930033161</v>
      </c>
      <c r="I58" s="22">
        <f t="shared" si="3"/>
        <v>2566.5577835349491</v>
      </c>
      <c r="J58" s="22">
        <f t="shared" si="4"/>
        <v>554.37138984077171</v>
      </c>
      <c r="K58" s="22">
        <f t="shared" si="5"/>
        <v>7483.210966379037</v>
      </c>
      <c r="R58" s="35"/>
      <c r="S58" s="12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</row>
    <row r="59" spans="1:182" ht="13.5" customHeight="1" x14ac:dyDescent="0.25">
      <c r="A59" s="20" t="s">
        <v>125</v>
      </c>
      <c r="B59" s="20" t="s">
        <v>126</v>
      </c>
      <c r="C59" s="21">
        <v>2677548.36</v>
      </c>
      <c r="D59" s="21">
        <v>9526572.0399999991</v>
      </c>
      <c r="E59" s="21">
        <v>2657201.2000000002</v>
      </c>
      <c r="F59" s="22">
        <f t="shared" si="1"/>
        <v>14861321.599999998</v>
      </c>
      <c r="G59" s="23">
        <v>2181.5</v>
      </c>
      <c r="H59" s="22">
        <f t="shared" si="2"/>
        <v>1227.3886591794635</v>
      </c>
      <c r="I59" s="22">
        <f t="shared" si="3"/>
        <v>4366.9823699289473</v>
      </c>
      <c r="J59" s="22">
        <f t="shared" si="4"/>
        <v>1218.0615173046069</v>
      </c>
      <c r="K59" s="22">
        <f t="shared" si="5"/>
        <v>6812.4325464130179</v>
      </c>
      <c r="R59" s="35"/>
      <c r="S59" s="12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</row>
    <row r="60" spans="1:182" ht="13.5" customHeight="1" x14ac:dyDescent="0.25">
      <c r="A60" s="20" t="s">
        <v>127</v>
      </c>
      <c r="B60" s="20" t="s">
        <v>128</v>
      </c>
      <c r="C60" s="21">
        <v>8335566.4699999988</v>
      </c>
      <c r="D60" s="21">
        <v>29047648.950000003</v>
      </c>
      <c r="E60" s="21">
        <v>6677293.7700000005</v>
      </c>
      <c r="F60" s="22">
        <f t="shared" si="1"/>
        <v>44060509.190000005</v>
      </c>
      <c r="G60" s="23">
        <v>6400.8</v>
      </c>
      <c r="H60" s="22">
        <f t="shared" si="2"/>
        <v>1302.2694772528432</v>
      </c>
      <c r="I60" s="22">
        <f t="shared" si="3"/>
        <v>4538.1278824521942</v>
      </c>
      <c r="J60" s="22">
        <f t="shared" si="4"/>
        <v>1043.196751968504</v>
      </c>
      <c r="K60" s="22">
        <f t="shared" si="5"/>
        <v>6883.5941116735412</v>
      </c>
      <c r="R60" s="35"/>
      <c r="S60" s="12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</row>
    <row r="61" spans="1:182" ht="13.5" customHeight="1" x14ac:dyDescent="0.25">
      <c r="A61" s="20" t="s">
        <v>129</v>
      </c>
      <c r="B61" s="20" t="s">
        <v>130</v>
      </c>
      <c r="C61" s="21">
        <v>6957732.7599999998</v>
      </c>
      <c r="D61" s="21">
        <v>5431309.4300000006</v>
      </c>
      <c r="E61" s="21">
        <v>414143.24</v>
      </c>
      <c r="F61" s="22">
        <f t="shared" si="1"/>
        <v>12803185.430000002</v>
      </c>
      <c r="G61" s="23">
        <v>2189.1999999999998</v>
      </c>
      <c r="H61" s="22">
        <f t="shared" si="2"/>
        <v>3178.2079115658689</v>
      </c>
      <c r="I61" s="22">
        <f t="shared" si="3"/>
        <v>2480.9562534259094</v>
      </c>
      <c r="J61" s="22">
        <f t="shared" si="4"/>
        <v>189.17560752786406</v>
      </c>
      <c r="K61" s="22">
        <f t="shared" si="5"/>
        <v>5848.3397725196428</v>
      </c>
      <c r="R61" s="35"/>
      <c r="S61" s="12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</row>
    <row r="62" spans="1:182" ht="13.5" customHeight="1" x14ac:dyDescent="0.25">
      <c r="A62" s="20" t="s">
        <v>131</v>
      </c>
      <c r="B62" s="20" t="s">
        <v>132</v>
      </c>
      <c r="C62" s="21">
        <v>1904487.32</v>
      </c>
      <c r="D62" s="21">
        <v>3646313.18</v>
      </c>
      <c r="E62" s="21">
        <v>711433.56</v>
      </c>
      <c r="F62" s="22">
        <f t="shared" si="1"/>
        <v>6262234.0600000005</v>
      </c>
      <c r="G62" s="23">
        <v>812.2</v>
      </c>
      <c r="H62" s="22">
        <f t="shared" si="2"/>
        <v>2344.8501846835752</v>
      </c>
      <c r="I62" s="22">
        <f t="shared" si="3"/>
        <v>4489.4277025363208</v>
      </c>
      <c r="J62" s="22">
        <f t="shared" si="4"/>
        <v>875.93395715341046</v>
      </c>
      <c r="K62" s="22">
        <f t="shared" si="5"/>
        <v>7710.211844373307</v>
      </c>
      <c r="R62" s="35"/>
      <c r="S62" s="12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</row>
    <row r="63" spans="1:182" ht="13.5" customHeight="1" x14ac:dyDescent="0.25">
      <c r="A63" s="20" t="s">
        <v>133</v>
      </c>
      <c r="B63" s="20" t="s">
        <v>134</v>
      </c>
      <c r="C63" s="21">
        <v>12244398.740000002</v>
      </c>
      <c r="D63" s="21">
        <v>17477412.210000001</v>
      </c>
      <c r="E63" s="21">
        <v>2313677.23</v>
      </c>
      <c r="F63" s="22">
        <f t="shared" si="1"/>
        <v>32035488.180000003</v>
      </c>
      <c r="G63" s="23">
        <v>5306.3</v>
      </c>
      <c r="H63" s="22">
        <f t="shared" si="2"/>
        <v>2307.5210108738675</v>
      </c>
      <c r="I63" s="22">
        <f t="shared" si="3"/>
        <v>3293.7097808265648</v>
      </c>
      <c r="J63" s="22">
        <f t="shared" si="4"/>
        <v>436.02458021596965</v>
      </c>
      <c r="K63" s="22">
        <f t="shared" si="5"/>
        <v>6037.2553719164016</v>
      </c>
      <c r="R63" s="35"/>
      <c r="S63" s="12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</row>
    <row r="64" spans="1:182" ht="13.5" customHeight="1" x14ac:dyDescent="0.25">
      <c r="A64" s="20" t="s">
        <v>135</v>
      </c>
      <c r="B64" s="20" t="s">
        <v>136</v>
      </c>
      <c r="C64" s="21">
        <v>1023777.45</v>
      </c>
      <c r="D64" s="21">
        <v>3679336.56</v>
      </c>
      <c r="E64" s="21">
        <v>742804.86</v>
      </c>
      <c r="F64" s="22">
        <f t="shared" si="1"/>
        <v>5445918.8700000001</v>
      </c>
      <c r="G64" s="23">
        <v>769.8</v>
      </c>
      <c r="H64" s="22">
        <f t="shared" si="2"/>
        <v>1329.926539360873</v>
      </c>
      <c r="I64" s="22">
        <f t="shared" si="3"/>
        <v>4779.6006235385821</v>
      </c>
      <c r="J64" s="22">
        <f t="shared" si="4"/>
        <v>964.93226812159003</v>
      </c>
      <c r="K64" s="22">
        <f t="shared" si="5"/>
        <v>7074.459431021045</v>
      </c>
      <c r="R64" s="35"/>
      <c r="S64" s="12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</row>
    <row r="65" spans="1:182" ht="13.5" customHeight="1" x14ac:dyDescent="0.25">
      <c r="A65" s="20" t="s">
        <v>137</v>
      </c>
      <c r="B65" s="20" t="s">
        <v>138</v>
      </c>
      <c r="C65" s="21">
        <v>887269.85</v>
      </c>
      <c r="D65" s="21">
        <v>2172425.0299999998</v>
      </c>
      <c r="E65" s="21">
        <v>660292.80000000005</v>
      </c>
      <c r="F65" s="22">
        <f t="shared" si="1"/>
        <v>3719987.6799999997</v>
      </c>
      <c r="G65" s="23">
        <v>435.9</v>
      </c>
      <c r="H65" s="22">
        <f t="shared" si="2"/>
        <v>2035.4894471208993</v>
      </c>
      <c r="I65" s="22">
        <f t="shared" si="3"/>
        <v>4983.7692819454005</v>
      </c>
      <c r="J65" s="22">
        <f t="shared" si="4"/>
        <v>1514.7804542326223</v>
      </c>
      <c r="K65" s="22">
        <f t="shared" si="5"/>
        <v>8534.0391832989208</v>
      </c>
      <c r="R65" s="35"/>
      <c r="S65" s="12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</row>
    <row r="66" spans="1:182" ht="13.5" customHeight="1" x14ac:dyDescent="0.25">
      <c r="A66" s="20" t="s">
        <v>139</v>
      </c>
      <c r="B66" s="20" t="s">
        <v>140</v>
      </c>
      <c r="C66" s="21">
        <v>2391433.4500000002</v>
      </c>
      <c r="D66" s="21">
        <v>5389022.8099999996</v>
      </c>
      <c r="E66" s="21">
        <v>558962.1</v>
      </c>
      <c r="F66" s="22">
        <f t="shared" si="1"/>
        <v>8339418.3599999994</v>
      </c>
      <c r="G66" s="23">
        <v>1283.3</v>
      </c>
      <c r="H66" s="22">
        <f t="shared" si="2"/>
        <v>1863.5030390399752</v>
      </c>
      <c r="I66" s="22">
        <f t="shared" si="3"/>
        <v>4199.3476272110966</v>
      </c>
      <c r="J66" s="22">
        <f t="shared" si="4"/>
        <v>435.56619652458505</v>
      </c>
      <c r="K66" s="22">
        <f t="shared" si="5"/>
        <v>6498.4168627756562</v>
      </c>
      <c r="R66" s="35"/>
      <c r="S66" s="12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</row>
    <row r="67" spans="1:182" ht="13.5" customHeight="1" x14ac:dyDescent="0.25">
      <c r="A67" s="20" t="s">
        <v>141</v>
      </c>
      <c r="B67" s="20" t="s">
        <v>142</v>
      </c>
      <c r="C67" s="21">
        <v>3383486.99</v>
      </c>
      <c r="D67" s="21">
        <v>8093780.2999999998</v>
      </c>
      <c r="E67" s="21">
        <v>1356465.67</v>
      </c>
      <c r="F67" s="22">
        <f t="shared" ref="F67:F130" si="6">SUM(C67:E67)</f>
        <v>12833732.959999999</v>
      </c>
      <c r="G67" s="23">
        <v>2088.1</v>
      </c>
      <c r="H67" s="22">
        <f t="shared" ref="H67:H130" si="7">C67/$G67</f>
        <v>1620.3663569752409</v>
      </c>
      <c r="I67" s="22">
        <f t="shared" si="3"/>
        <v>3876.1459221301661</v>
      </c>
      <c r="J67" s="22">
        <f t="shared" si="4"/>
        <v>649.61719745222933</v>
      </c>
      <c r="K67" s="22">
        <f t="shared" si="5"/>
        <v>6146.1294765576358</v>
      </c>
      <c r="R67" s="35"/>
      <c r="S67" s="12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</row>
    <row r="68" spans="1:182" ht="13.5" customHeight="1" x14ac:dyDescent="0.25">
      <c r="A68" s="20" t="s">
        <v>143</v>
      </c>
      <c r="B68" s="20" t="s">
        <v>144</v>
      </c>
      <c r="C68" s="21">
        <v>3892388.21</v>
      </c>
      <c r="D68" s="21">
        <v>6370570.1899999995</v>
      </c>
      <c r="E68" s="21">
        <v>995901.79</v>
      </c>
      <c r="F68" s="22">
        <f t="shared" si="6"/>
        <v>11258860.189999998</v>
      </c>
      <c r="G68" s="23">
        <v>1892.1</v>
      </c>
      <c r="H68" s="22">
        <f t="shared" si="7"/>
        <v>2057.1789070345121</v>
      </c>
      <c r="I68" s="22">
        <f t="shared" si="3"/>
        <v>3366.9310237302466</v>
      </c>
      <c r="J68" s="22">
        <f t="shared" si="4"/>
        <v>526.34733365044133</v>
      </c>
      <c r="K68" s="22">
        <f t="shared" si="5"/>
        <v>5950.4572644151995</v>
      </c>
      <c r="R68" s="35"/>
      <c r="S68" s="12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</row>
    <row r="69" spans="1:182" ht="13.5" customHeight="1" x14ac:dyDescent="0.25">
      <c r="A69" s="20" t="s">
        <v>145</v>
      </c>
      <c r="B69" s="20" t="s">
        <v>146</v>
      </c>
      <c r="C69" s="21">
        <v>4758973.08</v>
      </c>
      <c r="D69" s="21">
        <v>12187271.970000001</v>
      </c>
      <c r="E69" s="21">
        <v>1818699.13</v>
      </c>
      <c r="F69" s="22">
        <f t="shared" si="6"/>
        <v>18764944.18</v>
      </c>
      <c r="G69" s="23">
        <v>3209.8</v>
      </c>
      <c r="H69" s="22">
        <f t="shared" si="7"/>
        <v>1482.6385070720917</v>
      </c>
      <c r="I69" s="22">
        <f t="shared" si="3"/>
        <v>3796.8945012150289</v>
      </c>
      <c r="J69" s="22">
        <f t="shared" si="4"/>
        <v>566.60824038880924</v>
      </c>
      <c r="K69" s="22">
        <f t="shared" si="5"/>
        <v>5846.1412486759291</v>
      </c>
      <c r="R69" s="35"/>
      <c r="S69" s="12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</row>
    <row r="70" spans="1:182" ht="13.5" customHeight="1" x14ac:dyDescent="0.25">
      <c r="A70" s="20" t="s">
        <v>147</v>
      </c>
      <c r="B70" s="20" t="s">
        <v>148</v>
      </c>
      <c r="C70" s="21">
        <v>5225198.84</v>
      </c>
      <c r="D70" s="21">
        <v>15285128.010000002</v>
      </c>
      <c r="E70" s="21">
        <v>2300673.4300000002</v>
      </c>
      <c r="F70" s="22">
        <f t="shared" si="6"/>
        <v>22811000.280000001</v>
      </c>
      <c r="G70" s="23">
        <v>4070.2</v>
      </c>
      <c r="H70" s="22">
        <f t="shared" si="7"/>
        <v>1283.7695543216551</v>
      </c>
      <c r="I70" s="22">
        <f t="shared" si="3"/>
        <v>3755.3751682963989</v>
      </c>
      <c r="J70" s="22">
        <f t="shared" si="4"/>
        <v>565.24825070021132</v>
      </c>
      <c r="K70" s="22">
        <f t="shared" si="5"/>
        <v>5604.3929733182649</v>
      </c>
      <c r="R70" s="35"/>
      <c r="S70" s="12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</row>
    <row r="71" spans="1:182" ht="13.5" customHeight="1" x14ac:dyDescent="0.25">
      <c r="A71" s="20" t="s">
        <v>149</v>
      </c>
      <c r="B71" s="20" t="s">
        <v>150</v>
      </c>
      <c r="C71" s="21">
        <v>4544159.5</v>
      </c>
      <c r="D71" s="21">
        <v>14883634.420000002</v>
      </c>
      <c r="E71" s="21">
        <v>2314437.06</v>
      </c>
      <c r="F71" s="22">
        <f t="shared" si="6"/>
        <v>21742230.98</v>
      </c>
      <c r="G71" s="23">
        <v>3750.7</v>
      </c>
      <c r="H71" s="22">
        <f t="shared" si="7"/>
        <v>1211.5497107206656</v>
      </c>
      <c r="I71" s="22">
        <f t="shared" si="3"/>
        <v>3968.2284426906986</v>
      </c>
      <c r="J71" s="22">
        <f t="shared" si="4"/>
        <v>617.06802996773945</v>
      </c>
      <c r="K71" s="22">
        <f t="shared" si="5"/>
        <v>5796.8461833791034</v>
      </c>
      <c r="R71" s="35"/>
      <c r="S71" s="12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</row>
    <row r="72" spans="1:182" ht="13.5" customHeight="1" x14ac:dyDescent="0.25">
      <c r="A72" s="20" t="s">
        <v>151</v>
      </c>
      <c r="B72" s="20" t="s">
        <v>152</v>
      </c>
      <c r="C72" s="21">
        <v>2000759.18</v>
      </c>
      <c r="D72" s="21">
        <v>6448105.21</v>
      </c>
      <c r="E72" s="21">
        <v>944032.04</v>
      </c>
      <c r="F72" s="22">
        <f t="shared" si="6"/>
        <v>9392896.4299999997</v>
      </c>
      <c r="G72" s="23">
        <v>1509</v>
      </c>
      <c r="H72" s="22">
        <f t="shared" si="7"/>
        <v>1325.8841484426773</v>
      </c>
      <c r="I72" s="22">
        <f t="shared" si="3"/>
        <v>4273.0982173624916</v>
      </c>
      <c r="J72" s="22">
        <f t="shared" si="4"/>
        <v>625.60108681245856</v>
      </c>
      <c r="K72" s="22">
        <f t="shared" si="5"/>
        <v>6224.5834526176277</v>
      </c>
      <c r="R72" s="35"/>
      <c r="S72" s="12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</row>
    <row r="73" spans="1:182" ht="13.5" customHeight="1" x14ac:dyDescent="0.25">
      <c r="A73" s="20" t="s">
        <v>153</v>
      </c>
      <c r="B73" s="20" t="s">
        <v>154</v>
      </c>
      <c r="C73" s="21">
        <v>4223359.8</v>
      </c>
      <c r="D73" s="21">
        <v>13106554.850000001</v>
      </c>
      <c r="E73" s="21">
        <v>2204074.04</v>
      </c>
      <c r="F73" s="22">
        <f t="shared" si="6"/>
        <v>19533988.690000001</v>
      </c>
      <c r="G73" s="23">
        <v>2946.3</v>
      </c>
      <c r="H73" s="22">
        <f t="shared" si="7"/>
        <v>1433.4452703390691</v>
      </c>
      <c r="I73" s="22">
        <f t="shared" si="3"/>
        <v>4448.4793978888774</v>
      </c>
      <c r="J73" s="22">
        <f t="shared" si="4"/>
        <v>748.08201473033967</v>
      </c>
      <c r="K73" s="22">
        <f t="shared" si="5"/>
        <v>6630.0066829582865</v>
      </c>
      <c r="R73" s="35"/>
      <c r="S73" s="12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</row>
    <row r="74" spans="1:182" ht="13.5" customHeight="1" x14ac:dyDescent="0.25">
      <c r="A74" s="20" t="s">
        <v>155</v>
      </c>
      <c r="B74" s="20" t="s">
        <v>156</v>
      </c>
      <c r="C74" s="21">
        <v>3399696.34</v>
      </c>
      <c r="D74" s="21">
        <v>5019911.4400000004</v>
      </c>
      <c r="E74" s="21">
        <v>788991.15</v>
      </c>
      <c r="F74" s="22">
        <f t="shared" si="6"/>
        <v>9208598.9300000016</v>
      </c>
      <c r="G74" s="23">
        <v>1409.9</v>
      </c>
      <c r="H74" s="22">
        <f t="shared" si="7"/>
        <v>2411.3031704376194</v>
      </c>
      <c r="I74" s="22">
        <f t="shared" si="3"/>
        <v>3560.4733952762608</v>
      </c>
      <c r="J74" s="22">
        <f t="shared" si="4"/>
        <v>559.60787999148874</v>
      </c>
      <c r="K74" s="22">
        <f t="shared" si="5"/>
        <v>6531.3844457053701</v>
      </c>
      <c r="R74" s="35"/>
      <c r="S74" s="12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</row>
    <row r="75" spans="1:182" ht="13.5" customHeight="1" x14ac:dyDescent="0.25">
      <c r="A75" s="20" t="s">
        <v>157</v>
      </c>
      <c r="B75" s="20" t="s">
        <v>158</v>
      </c>
      <c r="C75" s="21">
        <v>20324756.050000004</v>
      </c>
      <c r="D75" s="21">
        <v>47010408.590000004</v>
      </c>
      <c r="E75" s="21">
        <v>7034122.9800000004</v>
      </c>
      <c r="F75" s="22">
        <f t="shared" si="6"/>
        <v>74369287.62000002</v>
      </c>
      <c r="G75" s="23">
        <v>11828.5</v>
      </c>
      <c r="H75" s="22">
        <f t="shared" si="7"/>
        <v>1718.2868537853494</v>
      </c>
      <c r="I75" s="22">
        <f t="shared" si="3"/>
        <v>3974.333904552564</v>
      </c>
      <c r="J75" s="22">
        <f t="shared" si="4"/>
        <v>594.6758236462781</v>
      </c>
      <c r="K75" s="22">
        <f t="shared" si="5"/>
        <v>6287.296581984192</v>
      </c>
      <c r="R75" s="35"/>
      <c r="S75" s="12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</row>
    <row r="76" spans="1:182" ht="13.5" customHeight="1" x14ac:dyDescent="0.25">
      <c r="A76" s="20" t="s">
        <v>159</v>
      </c>
      <c r="B76" s="20" t="s">
        <v>160</v>
      </c>
      <c r="C76" s="21">
        <v>5330987.37</v>
      </c>
      <c r="D76" s="21">
        <v>22696284.699999999</v>
      </c>
      <c r="E76" s="21">
        <v>5405901.8899999997</v>
      </c>
      <c r="F76" s="22">
        <f t="shared" si="6"/>
        <v>33433173.960000001</v>
      </c>
      <c r="G76" s="23">
        <v>4634.3</v>
      </c>
      <c r="H76" s="22">
        <f t="shared" si="7"/>
        <v>1150.3328161750426</v>
      </c>
      <c r="I76" s="22">
        <f t="shared" si="3"/>
        <v>4897.4569406382834</v>
      </c>
      <c r="J76" s="22">
        <f t="shared" si="4"/>
        <v>1166.4980450121916</v>
      </c>
      <c r="K76" s="22">
        <f t="shared" si="5"/>
        <v>7214.2878018255187</v>
      </c>
      <c r="R76" s="35"/>
      <c r="S76" s="12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</row>
    <row r="77" spans="1:182" ht="13.5" customHeight="1" x14ac:dyDescent="0.25">
      <c r="A77" s="20" t="s">
        <v>161</v>
      </c>
      <c r="B77" s="20" t="s">
        <v>162</v>
      </c>
      <c r="C77" s="21">
        <v>903989.38</v>
      </c>
      <c r="D77" s="21">
        <v>3834884.29</v>
      </c>
      <c r="E77" s="21">
        <v>537113.31000000006</v>
      </c>
      <c r="F77" s="22">
        <f t="shared" si="6"/>
        <v>5275986.9800000004</v>
      </c>
      <c r="G77" s="23">
        <v>766.5</v>
      </c>
      <c r="H77" s="22">
        <f t="shared" si="7"/>
        <v>1179.3729680365298</v>
      </c>
      <c r="I77" s="22">
        <f t="shared" si="3"/>
        <v>5003.1106196999344</v>
      </c>
      <c r="J77" s="22">
        <f t="shared" si="4"/>
        <v>700.73491193737777</v>
      </c>
      <c r="K77" s="22">
        <f t="shared" si="5"/>
        <v>6883.2184996738424</v>
      </c>
      <c r="R77" s="35"/>
      <c r="S77" s="12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</row>
    <row r="78" spans="1:182" ht="13.5" customHeight="1" x14ac:dyDescent="0.25">
      <c r="A78" s="20" t="s">
        <v>163</v>
      </c>
      <c r="B78" s="20" t="s">
        <v>164</v>
      </c>
      <c r="C78" s="21">
        <v>4069375.59</v>
      </c>
      <c r="D78" s="21">
        <v>12043220.51</v>
      </c>
      <c r="E78" s="21">
        <v>1907316.18</v>
      </c>
      <c r="F78" s="22">
        <f t="shared" si="6"/>
        <v>18019912.280000001</v>
      </c>
      <c r="G78" s="23">
        <v>2934</v>
      </c>
      <c r="H78" s="22">
        <f t="shared" si="7"/>
        <v>1386.9719120654397</v>
      </c>
      <c r="I78" s="22">
        <f t="shared" si="3"/>
        <v>4104.710466939332</v>
      </c>
      <c r="J78" s="22">
        <f t="shared" si="4"/>
        <v>650.07368098159509</v>
      </c>
      <c r="K78" s="22">
        <f t="shared" si="5"/>
        <v>6141.7560599863673</v>
      </c>
      <c r="R78" s="35"/>
      <c r="S78" s="12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</row>
    <row r="79" spans="1:182" ht="13.5" customHeight="1" x14ac:dyDescent="0.25">
      <c r="A79" s="20" t="s">
        <v>165</v>
      </c>
      <c r="B79" s="20" t="s">
        <v>166</v>
      </c>
      <c r="C79" s="21">
        <v>1413032.87</v>
      </c>
      <c r="D79" s="21">
        <v>3977858.67</v>
      </c>
      <c r="E79" s="21">
        <v>660334.78</v>
      </c>
      <c r="F79" s="22">
        <f t="shared" si="6"/>
        <v>6051226.3200000003</v>
      </c>
      <c r="G79" s="23">
        <v>857.3</v>
      </c>
      <c r="H79" s="22">
        <f t="shared" si="7"/>
        <v>1648.2361717018548</v>
      </c>
      <c r="I79" s="22">
        <f t="shared" si="3"/>
        <v>4639.9844511839501</v>
      </c>
      <c r="J79" s="22">
        <f t="shared" si="4"/>
        <v>770.24936428321485</v>
      </c>
      <c r="K79" s="22">
        <f t="shared" si="5"/>
        <v>7058.46998716902</v>
      </c>
      <c r="R79" s="35"/>
      <c r="S79" s="12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</row>
    <row r="80" spans="1:182" ht="13.5" customHeight="1" x14ac:dyDescent="0.25">
      <c r="A80" s="20" t="s">
        <v>167</v>
      </c>
      <c r="B80" s="20" t="s">
        <v>168</v>
      </c>
      <c r="C80" s="21">
        <v>2715596.02</v>
      </c>
      <c r="D80" s="21">
        <v>9105481.25</v>
      </c>
      <c r="E80" s="21">
        <v>1792758.55</v>
      </c>
      <c r="F80" s="22">
        <f t="shared" si="6"/>
        <v>13613835.82</v>
      </c>
      <c r="G80" s="23">
        <v>2090.4</v>
      </c>
      <c r="H80" s="22">
        <f t="shared" si="7"/>
        <v>1299.0796115575965</v>
      </c>
      <c r="I80" s="22">
        <f t="shared" si="3"/>
        <v>4355.8559366628397</v>
      </c>
      <c r="J80" s="22">
        <f t="shared" si="4"/>
        <v>857.61507367011097</v>
      </c>
      <c r="K80" s="22">
        <f t="shared" si="5"/>
        <v>6512.5506218905475</v>
      </c>
      <c r="R80" s="35"/>
      <c r="S80" s="12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</row>
    <row r="81" spans="1:182" ht="13.5" customHeight="1" x14ac:dyDescent="0.25">
      <c r="A81" s="20" t="s">
        <v>169</v>
      </c>
      <c r="B81" s="20" t="s">
        <v>170</v>
      </c>
      <c r="C81" s="21">
        <v>1328068.3700000001</v>
      </c>
      <c r="D81" s="21">
        <v>4192290.84</v>
      </c>
      <c r="E81" s="21">
        <v>713523.18</v>
      </c>
      <c r="F81" s="22">
        <f t="shared" si="6"/>
        <v>6233882.3899999997</v>
      </c>
      <c r="G81" s="23">
        <v>928.8</v>
      </c>
      <c r="H81" s="22">
        <f t="shared" si="7"/>
        <v>1429.8755060292854</v>
      </c>
      <c r="I81" s="22">
        <f t="shared" si="3"/>
        <v>4513.6636950904394</v>
      </c>
      <c r="J81" s="22">
        <f t="shared" si="4"/>
        <v>768.22047803617579</v>
      </c>
      <c r="K81" s="22">
        <f t="shared" si="5"/>
        <v>6711.7596791558999</v>
      </c>
      <c r="R81" s="35"/>
      <c r="S81" s="12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</row>
    <row r="82" spans="1:182" ht="13.5" customHeight="1" x14ac:dyDescent="0.25">
      <c r="A82" s="20" t="s">
        <v>171</v>
      </c>
      <c r="B82" s="20" t="s">
        <v>172</v>
      </c>
      <c r="C82" s="21">
        <v>13716228.329999998</v>
      </c>
      <c r="D82" s="21">
        <v>25080301.289999999</v>
      </c>
      <c r="E82" s="21">
        <v>3979083.91</v>
      </c>
      <c r="F82" s="22">
        <f t="shared" si="6"/>
        <v>42775613.530000001</v>
      </c>
      <c r="G82" s="23">
        <v>6423.4</v>
      </c>
      <c r="H82" s="22">
        <f t="shared" si="7"/>
        <v>2135.3532910919448</v>
      </c>
      <c r="I82" s="22">
        <f t="shared" ref="I82:I145" si="8">D82/$G82</f>
        <v>3904.5211710309181</v>
      </c>
      <c r="J82" s="22">
        <f t="shared" ref="J82:J145" si="9">E82/$G82</f>
        <v>619.46693495656507</v>
      </c>
      <c r="K82" s="22">
        <f t="shared" ref="K82:K145" si="10">F82/$G82</f>
        <v>6659.341397079429</v>
      </c>
      <c r="R82" s="35"/>
      <c r="S82" s="12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</row>
    <row r="83" spans="1:182" ht="13.5" customHeight="1" x14ac:dyDescent="0.25">
      <c r="A83" s="20" t="s">
        <v>173</v>
      </c>
      <c r="B83" s="20" t="s">
        <v>174</v>
      </c>
      <c r="C83" s="21">
        <v>3164941.58</v>
      </c>
      <c r="D83" s="21">
        <v>7528647.9699999997</v>
      </c>
      <c r="E83" s="21">
        <v>1117158.8999999999</v>
      </c>
      <c r="F83" s="22">
        <f t="shared" si="6"/>
        <v>11810748.450000001</v>
      </c>
      <c r="G83" s="23">
        <v>1900.5</v>
      </c>
      <c r="H83" s="22">
        <f t="shared" si="7"/>
        <v>1665.3204840831361</v>
      </c>
      <c r="I83" s="22">
        <f t="shared" si="8"/>
        <v>3961.4038253091289</v>
      </c>
      <c r="J83" s="22">
        <f t="shared" si="9"/>
        <v>587.82367797947904</v>
      </c>
      <c r="K83" s="22">
        <f t="shared" si="10"/>
        <v>6214.547987371745</v>
      </c>
      <c r="R83" s="35"/>
      <c r="S83" s="12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</row>
    <row r="84" spans="1:182" ht="13.5" customHeight="1" x14ac:dyDescent="0.25">
      <c r="A84" s="20" t="s">
        <v>175</v>
      </c>
      <c r="B84" s="20" t="s">
        <v>176</v>
      </c>
      <c r="C84" s="21">
        <v>1229575.3400000001</v>
      </c>
      <c r="D84" s="21">
        <v>3206961.53</v>
      </c>
      <c r="E84" s="21">
        <v>563333.44999999995</v>
      </c>
      <c r="F84" s="22">
        <f t="shared" si="6"/>
        <v>4999870.32</v>
      </c>
      <c r="G84" s="23">
        <v>743.9</v>
      </c>
      <c r="H84" s="22">
        <f t="shared" si="7"/>
        <v>1652.8771877940585</v>
      </c>
      <c r="I84" s="22">
        <f t="shared" si="8"/>
        <v>4311.0116010216425</v>
      </c>
      <c r="J84" s="22">
        <f t="shared" si="9"/>
        <v>757.27039924721066</v>
      </c>
      <c r="K84" s="22">
        <f t="shared" si="10"/>
        <v>6721.1591880629121</v>
      </c>
      <c r="R84" s="35"/>
      <c r="S84" s="12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</row>
    <row r="85" spans="1:182" ht="13.5" customHeight="1" x14ac:dyDescent="0.25">
      <c r="A85" s="20" t="s">
        <v>177</v>
      </c>
      <c r="B85" s="20" t="s">
        <v>178</v>
      </c>
      <c r="C85" s="21">
        <v>10810564.389999997</v>
      </c>
      <c r="D85" s="21">
        <v>25986104.760000002</v>
      </c>
      <c r="E85" s="21">
        <v>4159560.96</v>
      </c>
      <c r="F85" s="22">
        <f t="shared" si="6"/>
        <v>40956230.109999999</v>
      </c>
      <c r="G85" s="23">
        <v>6298.1</v>
      </c>
      <c r="H85" s="22">
        <f t="shared" si="7"/>
        <v>1716.4802702402305</v>
      </c>
      <c r="I85" s="22">
        <f t="shared" si="8"/>
        <v>4126.0228894428483</v>
      </c>
      <c r="J85" s="22">
        <f t="shared" si="9"/>
        <v>660.44695384322256</v>
      </c>
      <c r="K85" s="22">
        <f t="shared" si="10"/>
        <v>6502.9501135263008</v>
      </c>
      <c r="R85" s="35"/>
      <c r="S85" s="12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</row>
    <row r="86" spans="1:182" ht="13.5" customHeight="1" x14ac:dyDescent="0.25">
      <c r="A86" s="20" t="s">
        <v>179</v>
      </c>
      <c r="B86" s="20" t="s">
        <v>180</v>
      </c>
      <c r="C86" s="21">
        <v>1730728.99</v>
      </c>
      <c r="D86" s="21">
        <v>11274297.080000002</v>
      </c>
      <c r="E86" s="21">
        <v>2424027.87</v>
      </c>
      <c r="F86" s="22">
        <f t="shared" si="6"/>
        <v>15429053.940000001</v>
      </c>
      <c r="G86" s="23">
        <v>2139.1</v>
      </c>
      <c r="H86" s="22">
        <f t="shared" si="7"/>
        <v>809.09213687999625</v>
      </c>
      <c r="I86" s="22">
        <f t="shared" si="8"/>
        <v>5270.5797204431783</v>
      </c>
      <c r="J86" s="22">
        <f t="shared" si="9"/>
        <v>1133.1998831284186</v>
      </c>
      <c r="K86" s="22">
        <f t="shared" si="10"/>
        <v>7212.8717404515928</v>
      </c>
      <c r="R86" s="35"/>
      <c r="S86" s="12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</row>
    <row r="87" spans="1:182" ht="13.5" customHeight="1" x14ac:dyDescent="0.25">
      <c r="A87" s="20" t="s">
        <v>181</v>
      </c>
      <c r="B87" s="20" t="s">
        <v>182</v>
      </c>
      <c r="C87" s="21">
        <v>275687.08</v>
      </c>
      <c r="D87" s="21">
        <v>1872680.71</v>
      </c>
      <c r="E87" s="21">
        <v>286968.28000000003</v>
      </c>
      <c r="F87" s="22">
        <f t="shared" si="6"/>
        <v>2435336.0700000003</v>
      </c>
      <c r="G87" s="23">
        <v>388.4</v>
      </c>
      <c r="H87" s="22">
        <f t="shared" si="7"/>
        <v>709.8019567456231</v>
      </c>
      <c r="I87" s="22">
        <f t="shared" si="8"/>
        <v>4821.5260298661178</v>
      </c>
      <c r="J87" s="22">
        <f t="shared" si="9"/>
        <v>738.84727085478903</v>
      </c>
      <c r="K87" s="22">
        <f t="shared" si="10"/>
        <v>6270.1752574665306</v>
      </c>
      <c r="R87" s="35"/>
      <c r="S87" s="12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</row>
    <row r="88" spans="1:182" ht="13.5" customHeight="1" x14ac:dyDescent="0.25">
      <c r="A88" s="20" t="s">
        <v>183</v>
      </c>
      <c r="B88" s="20" t="s">
        <v>184</v>
      </c>
      <c r="C88" s="21">
        <v>320826257.98000002</v>
      </c>
      <c r="D88" s="21">
        <v>253892432.72</v>
      </c>
      <c r="E88" s="21">
        <v>67748686.74000001</v>
      </c>
      <c r="F88" s="22">
        <f t="shared" si="6"/>
        <v>642467377.44000006</v>
      </c>
      <c r="G88" s="23">
        <v>80158.600000000006</v>
      </c>
      <c r="H88" s="22">
        <f t="shared" si="7"/>
        <v>4002.3934796765411</v>
      </c>
      <c r="I88" s="22">
        <f t="shared" si="8"/>
        <v>3167.3760859096838</v>
      </c>
      <c r="J88" s="22">
        <f t="shared" si="9"/>
        <v>845.18300893478681</v>
      </c>
      <c r="K88" s="22">
        <f t="shared" si="10"/>
        <v>8014.9525745210121</v>
      </c>
      <c r="R88" s="35"/>
      <c r="S88" s="12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</row>
    <row r="89" spans="1:182" ht="13.5" customHeight="1" x14ac:dyDescent="0.25">
      <c r="A89" s="20" t="s">
        <v>185</v>
      </c>
      <c r="B89" s="20" t="s">
        <v>186</v>
      </c>
      <c r="C89" s="21">
        <v>763949.67</v>
      </c>
      <c r="D89" s="21">
        <v>2511305.9900000002</v>
      </c>
      <c r="E89" s="21">
        <v>538194.09</v>
      </c>
      <c r="F89" s="22">
        <f t="shared" si="6"/>
        <v>3813449.75</v>
      </c>
      <c r="G89" s="23">
        <v>497.7</v>
      </c>
      <c r="H89" s="22">
        <f t="shared" si="7"/>
        <v>1534.9601567209163</v>
      </c>
      <c r="I89" s="22">
        <f t="shared" si="8"/>
        <v>5045.8227647177018</v>
      </c>
      <c r="J89" s="22">
        <f t="shared" si="9"/>
        <v>1081.362447257384</v>
      </c>
      <c r="K89" s="22">
        <f t="shared" si="10"/>
        <v>7662.1453686960022</v>
      </c>
      <c r="R89" s="35"/>
      <c r="S89" s="12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</row>
    <row r="90" spans="1:182" ht="13.5" customHeight="1" x14ac:dyDescent="0.25">
      <c r="A90" s="20" t="s">
        <v>187</v>
      </c>
      <c r="B90" s="20" t="s">
        <v>188</v>
      </c>
      <c r="C90" s="21">
        <v>12640034.300000001</v>
      </c>
      <c r="D90" s="21">
        <v>19973411.479999997</v>
      </c>
      <c r="E90" s="21">
        <v>3385333.95</v>
      </c>
      <c r="F90" s="22">
        <f t="shared" si="6"/>
        <v>35998779.729999997</v>
      </c>
      <c r="G90" s="23">
        <v>5745.8</v>
      </c>
      <c r="H90" s="22">
        <f t="shared" si="7"/>
        <v>2199.8736990497409</v>
      </c>
      <c r="I90" s="22">
        <f t="shared" si="8"/>
        <v>3476.1758989174696</v>
      </c>
      <c r="J90" s="22">
        <f t="shared" si="9"/>
        <v>589.18409098820007</v>
      </c>
      <c r="K90" s="22">
        <f t="shared" si="10"/>
        <v>6265.2336889554099</v>
      </c>
      <c r="R90" s="35"/>
      <c r="S90" s="12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</row>
    <row r="91" spans="1:182" ht="13.5" customHeight="1" x14ac:dyDescent="0.25">
      <c r="A91" s="20" t="s">
        <v>189</v>
      </c>
      <c r="B91" s="20" t="s">
        <v>190</v>
      </c>
      <c r="C91" s="21">
        <v>4183262.82</v>
      </c>
      <c r="D91" s="21">
        <v>16510761.280000001</v>
      </c>
      <c r="E91" s="21">
        <v>3453025.71</v>
      </c>
      <c r="F91" s="22">
        <f t="shared" si="6"/>
        <v>24147049.810000002</v>
      </c>
      <c r="G91" s="23">
        <v>3532.5</v>
      </c>
      <c r="H91" s="22">
        <f t="shared" si="7"/>
        <v>1184.2216050955415</v>
      </c>
      <c r="I91" s="22">
        <f t="shared" si="8"/>
        <v>4673.9593149327675</v>
      </c>
      <c r="J91" s="22">
        <f t="shared" si="9"/>
        <v>977.50197027600848</v>
      </c>
      <c r="K91" s="22">
        <f t="shared" si="10"/>
        <v>6835.6828903043179</v>
      </c>
      <c r="R91" s="35"/>
      <c r="S91" s="12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</row>
    <row r="92" spans="1:182" ht="13.5" customHeight="1" x14ac:dyDescent="0.25">
      <c r="A92" s="20" t="s">
        <v>191</v>
      </c>
      <c r="B92" s="20" t="s">
        <v>192</v>
      </c>
      <c r="C92" s="21">
        <v>31982889.099999998</v>
      </c>
      <c r="D92" s="21">
        <v>29517980.750000004</v>
      </c>
      <c r="E92" s="21">
        <v>3243786.31</v>
      </c>
      <c r="F92" s="22">
        <f t="shared" si="6"/>
        <v>64744656.160000004</v>
      </c>
      <c r="G92" s="23">
        <v>10883.3</v>
      </c>
      <c r="H92" s="22">
        <f t="shared" si="7"/>
        <v>2938.7124401606129</v>
      </c>
      <c r="I92" s="22">
        <f t="shared" si="8"/>
        <v>2712.2270588883894</v>
      </c>
      <c r="J92" s="22">
        <f t="shared" si="9"/>
        <v>298.05172236362137</v>
      </c>
      <c r="K92" s="22">
        <f t="shared" si="10"/>
        <v>5948.9912214126234</v>
      </c>
      <c r="R92" s="35"/>
      <c r="S92" s="12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</row>
    <row r="93" spans="1:182" ht="13.5" customHeight="1" x14ac:dyDescent="0.25">
      <c r="A93" s="20" t="s">
        <v>193</v>
      </c>
      <c r="B93" s="20" t="s">
        <v>194</v>
      </c>
      <c r="C93" s="21">
        <v>3796484.61</v>
      </c>
      <c r="D93" s="21">
        <v>12740320.65</v>
      </c>
      <c r="E93" s="21">
        <v>3152019.88</v>
      </c>
      <c r="F93" s="22">
        <f t="shared" si="6"/>
        <v>19688825.140000001</v>
      </c>
      <c r="G93" s="23">
        <v>2728</v>
      </c>
      <c r="H93" s="22">
        <f t="shared" si="7"/>
        <v>1391.6732441348972</v>
      </c>
      <c r="I93" s="22">
        <f t="shared" si="8"/>
        <v>4670.20551686217</v>
      </c>
      <c r="J93" s="22">
        <f t="shared" si="9"/>
        <v>1155.4325073313782</v>
      </c>
      <c r="K93" s="22">
        <f t="shared" si="10"/>
        <v>7217.3112683284462</v>
      </c>
      <c r="R93" s="35"/>
      <c r="S93" s="12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</row>
    <row r="94" spans="1:182" ht="13.5" customHeight="1" x14ac:dyDescent="0.25">
      <c r="A94" s="20" t="s">
        <v>195</v>
      </c>
      <c r="B94" s="20" t="s">
        <v>196</v>
      </c>
      <c r="C94" s="21">
        <v>4301830.4400000004</v>
      </c>
      <c r="D94" s="21">
        <v>20448662.799999993</v>
      </c>
      <c r="E94" s="21">
        <v>5041122.45</v>
      </c>
      <c r="F94" s="22">
        <f t="shared" si="6"/>
        <v>29791615.689999994</v>
      </c>
      <c r="G94" s="23">
        <v>4295</v>
      </c>
      <c r="H94" s="22">
        <f t="shared" si="7"/>
        <v>1001.5903236321304</v>
      </c>
      <c r="I94" s="22">
        <f t="shared" si="8"/>
        <v>4761.0390686845158</v>
      </c>
      <c r="J94" s="22">
        <f t="shared" si="9"/>
        <v>1173.7188474970897</v>
      </c>
      <c r="K94" s="22">
        <f t="shared" si="10"/>
        <v>6936.3482398137357</v>
      </c>
      <c r="R94" s="35"/>
      <c r="S94" s="12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</row>
    <row r="95" spans="1:182" ht="13.5" customHeight="1" x14ac:dyDescent="0.25">
      <c r="A95" s="20" t="s">
        <v>197</v>
      </c>
      <c r="B95" s="20" t="s">
        <v>198</v>
      </c>
      <c r="C95" s="21">
        <v>2673171.56</v>
      </c>
      <c r="D95" s="21">
        <v>9294876.7300000004</v>
      </c>
      <c r="E95" s="21">
        <v>1423506.68</v>
      </c>
      <c r="F95" s="22">
        <f t="shared" si="6"/>
        <v>13391554.970000001</v>
      </c>
      <c r="G95" s="23">
        <v>2192.6</v>
      </c>
      <c r="H95" s="22">
        <f t="shared" si="7"/>
        <v>1219.1788561525132</v>
      </c>
      <c r="I95" s="22">
        <f t="shared" si="8"/>
        <v>4239.2031059016699</v>
      </c>
      <c r="J95" s="22">
        <f t="shared" si="9"/>
        <v>649.23227218826958</v>
      </c>
      <c r="K95" s="22">
        <f t="shared" si="10"/>
        <v>6107.6142342424528</v>
      </c>
      <c r="R95" s="35"/>
      <c r="S95" s="12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</row>
    <row r="96" spans="1:182" ht="13.5" customHeight="1" x14ac:dyDescent="0.25">
      <c r="A96" s="20" t="s">
        <v>199</v>
      </c>
      <c r="B96" s="20" t="s">
        <v>200</v>
      </c>
      <c r="C96" s="21">
        <v>10626490.77</v>
      </c>
      <c r="D96" s="21">
        <v>29670474.469999995</v>
      </c>
      <c r="E96" s="21">
        <v>5809717.9499999993</v>
      </c>
      <c r="F96" s="22">
        <f t="shared" si="6"/>
        <v>46106683.189999998</v>
      </c>
      <c r="G96" s="23">
        <v>7512.5</v>
      </c>
      <c r="H96" s="22">
        <f t="shared" si="7"/>
        <v>1414.5079227953411</v>
      </c>
      <c r="I96" s="22">
        <f t="shared" si="8"/>
        <v>3949.48079467554</v>
      </c>
      <c r="J96" s="22">
        <f t="shared" si="9"/>
        <v>773.34015973377689</v>
      </c>
      <c r="K96" s="22">
        <f t="shared" si="10"/>
        <v>6137.328877204659</v>
      </c>
      <c r="R96" s="35"/>
      <c r="S96" s="12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</row>
    <row r="97" spans="1:182" ht="13.5" customHeight="1" x14ac:dyDescent="0.25">
      <c r="A97" s="20" t="s">
        <v>201</v>
      </c>
      <c r="B97" s="20" t="s">
        <v>202</v>
      </c>
      <c r="C97" s="21">
        <v>2572108.5699999998</v>
      </c>
      <c r="D97" s="21">
        <v>11840356.33</v>
      </c>
      <c r="E97" s="21">
        <v>2615159.94</v>
      </c>
      <c r="F97" s="22">
        <f t="shared" si="6"/>
        <v>17027624.84</v>
      </c>
      <c r="G97" s="23">
        <v>2512.6999999999998</v>
      </c>
      <c r="H97" s="22">
        <f t="shared" si="7"/>
        <v>1023.6433199347316</v>
      </c>
      <c r="I97" s="22">
        <f t="shared" si="8"/>
        <v>4712.2045329724997</v>
      </c>
      <c r="J97" s="22">
        <f t="shared" si="9"/>
        <v>1040.7768297050982</v>
      </c>
      <c r="K97" s="22">
        <f t="shared" si="10"/>
        <v>6776.6246826123297</v>
      </c>
      <c r="R97" s="35"/>
      <c r="S97" s="12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</row>
    <row r="98" spans="1:182" ht="13.5" customHeight="1" x14ac:dyDescent="0.25">
      <c r="A98" s="20" t="s">
        <v>203</v>
      </c>
      <c r="B98" s="20" t="s">
        <v>204</v>
      </c>
      <c r="C98" s="21">
        <v>1207533.8</v>
      </c>
      <c r="D98" s="21">
        <v>5878569.6299999999</v>
      </c>
      <c r="E98" s="21">
        <v>1303766.23</v>
      </c>
      <c r="F98" s="22">
        <f t="shared" si="6"/>
        <v>8389869.6600000001</v>
      </c>
      <c r="G98" s="23">
        <v>1207.9000000000001</v>
      </c>
      <c r="H98" s="22">
        <f t="shared" si="7"/>
        <v>999.69682920771584</v>
      </c>
      <c r="I98" s="22">
        <f t="shared" si="8"/>
        <v>4866.7684659326096</v>
      </c>
      <c r="J98" s="22">
        <f t="shared" si="9"/>
        <v>1079.3660319562878</v>
      </c>
      <c r="K98" s="22">
        <f t="shared" si="10"/>
        <v>6945.8313270966137</v>
      </c>
      <c r="R98" s="35"/>
      <c r="S98" s="12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</row>
    <row r="99" spans="1:182" ht="13.5" customHeight="1" x14ac:dyDescent="0.25">
      <c r="A99" s="20" t="s">
        <v>205</v>
      </c>
      <c r="B99" s="20" t="s">
        <v>206</v>
      </c>
      <c r="C99" s="21">
        <v>2338726.5699999998</v>
      </c>
      <c r="D99" s="21">
        <v>10726248.6</v>
      </c>
      <c r="E99" s="21">
        <v>2291664.7000000002</v>
      </c>
      <c r="F99" s="22">
        <f t="shared" si="6"/>
        <v>15356639.870000001</v>
      </c>
      <c r="G99" s="23">
        <v>2064.1999999999998</v>
      </c>
      <c r="H99" s="22">
        <f t="shared" si="7"/>
        <v>1132.9941720763493</v>
      </c>
      <c r="I99" s="22">
        <f t="shared" si="8"/>
        <v>5196.3223524852247</v>
      </c>
      <c r="J99" s="22">
        <f t="shared" si="9"/>
        <v>1110.195087685302</v>
      </c>
      <c r="K99" s="22">
        <f t="shared" si="10"/>
        <v>7439.5116122468762</v>
      </c>
      <c r="R99" s="35"/>
      <c r="S99" s="12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</row>
    <row r="100" spans="1:182" ht="13.5" customHeight="1" x14ac:dyDescent="0.25">
      <c r="A100" s="20" t="s">
        <v>207</v>
      </c>
      <c r="B100" s="20" t="s">
        <v>208</v>
      </c>
      <c r="C100" s="21">
        <v>4411393.54</v>
      </c>
      <c r="D100" s="21">
        <v>15679708.640000001</v>
      </c>
      <c r="E100" s="21">
        <v>3852244.39</v>
      </c>
      <c r="F100" s="22">
        <f t="shared" si="6"/>
        <v>23943346.57</v>
      </c>
      <c r="G100" s="23">
        <v>3345.1</v>
      </c>
      <c r="H100" s="22">
        <f t="shared" si="7"/>
        <v>1318.7628292128786</v>
      </c>
      <c r="I100" s="22">
        <f t="shared" si="8"/>
        <v>4687.3661893515891</v>
      </c>
      <c r="J100" s="22">
        <f t="shared" si="9"/>
        <v>1151.6081402648651</v>
      </c>
      <c r="K100" s="22">
        <f t="shared" si="10"/>
        <v>7157.7371588293327</v>
      </c>
      <c r="R100" s="35"/>
      <c r="S100" s="12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</row>
    <row r="101" spans="1:182" ht="13.5" customHeight="1" x14ac:dyDescent="0.25">
      <c r="A101" s="20" t="s">
        <v>209</v>
      </c>
      <c r="B101" s="20" t="s">
        <v>210</v>
      </c>
      <c r="C101" s="21">
        <v>2127333.7200000002</v>
      </c>
      <c r="D101" s="21">
        <v>9898642.9499999993</v>
      </c>
      <c r="E101" s="21">
        <v>1970193.08</v>
      </c>
      <c r="F101" s="22">
        <f t="shared" si="6"/>
        <v>13996169.75</v>
      </c>
      <c r="G101" s="23">
        <v>2224.3000000000002</v>
      </c>
      <c r="H101" s="22">
        <f t="shared" si="7"/>
        <v>956.40593445128809</v>
      </c>
      <c r="I101" s="22">
        <f t="shared" si="8"/>
        <v>4450.2283639796779</v>
      </c>
      <c r="J101" s="22">
        <f t="shared" si="9"/>
        <v>885.75870161399087</v>
      </c>
      <c r="K101" s="22">
        <f t="shared" si="10"/>
        <v>6292.3930000449573</v>
      </c>
      <c r="R101" s="35"/>
      <c r="S101" s="12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</row>
    <row r="102" spans="1:182" ht="13.5" customHeight="1" x14ac:dyDescent="0.25">
      <c r="A102" s="20" t="s">
        <v>211</v>
      </c>
      <c r="B102" s="20" t="s">
        <v>212</v>
      </c>
      <c r="C102" s="21">
        <v>4165761.96</v>
      </c>
      <c r="D102" s="21">
        <v>16108023.640000001</v>
      </c>
      <c r="E102" s="21">
        <v>4480704.16</v>
      </c>
      <c r="F102" s="22">
        <f t="shared" si="6"/>
        <v>24754489.760000002</v>
      </c>
      <c r="G102" s="23">
        <v>3564.4</v>
      </c>
      <c r="H102" s="22">
        <f t="shared" si="7"/>
        <v>1168.7133767253956</v>
      </c>
      <c r="I102" s="22">
        <f t="shared" si="8"/>
        <v>4519.1402872853778</v>
      </c>
      <c r="J102" s="22">
        <f t="shared" si="9"/>
        <v>1257.0710806867917</v>
      </c>
      <c r="K102" s="22">
        <f t="shared" si="10"/>
        <v>6944.9247446975651</v>
      </c>
      <c r="R102" s="35"/>
      <c r="S102" s="12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</row>
    <row r="103" spans="1:182" ht="13.5" customHeight="1" x14ac:dyDescent="0.25">
      <c r="A103" s="20" t="s">
        <v>213</v>
      </c>
      <c r="B103" s="20" t="s">
        <v>214</v>
      </c>
      <c r="C103" s="21">
        <v>2702006.42</v>
      </c>
      <c r="D103" s="21">
        <v>4988909.78</v>
      </c>
      <c r="E103" s="21">
        <v>718335.28</v>
      </c>
      <c r="F103" s="22">
        <f t="shared" si="6"/>
        <v>8409251.4800000004</v>
      </c>
      <c r="G103" s="23">
        <v>1348.7</v>
      </c>
      <c r="H103" s="22">
        <f t="shared" si="7"/>
        <v>2003.4154519166605</v>
      </c>
      <c r="I103" s="22">
        <f t="shared" si="8"/>
        <v>3699.0507748201971</v>
      </c>
      <c r="J103" s="22">
        <f t="shared" si="9"/>
        <v>532.61309409060573</v>
      </c>
      <c r="K103" s="22">
        <f t="shared" si="10"/>
        <v>6235.0793208274636</v>
      </c>
      <c r="R103" s="35"/>
      <c r="S103" s="12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</row>
    <row r="104" spans="1:182" ht="13.5" customHeight="1" x14ac:dyDescent="0.25">
      <c r="A104" s="20" t="s">
        <v>215</v>
      </c>
      <c r="B104" s="20" t="s">
        <v>216</v>
      </c>
      <c r="C104" s="21">
        <v>4942041.1900000004</v>
      </c>
      <c r="D104" s="21">
        <v>12233081.120000001</v>
      </c>
      <c r="E104" s="21">
        <v>1955229.42</v>
      </c>
      <c r="F104" s="22">
        <f t="shared" si="6"/>
        <v>19130351.730000004</v>
      </c>
      <c r="G104" s="23">
        <v>2901</v>
      </c>
      <c r="H104" s="22">
        <f t="shared" si="7"/>
        <v>1703.5646983798692</v>
      </c>
      <c r="I104" s="22">
        <f t="shared" si="8"/>
        <v>4216.8497483626343</v>
      </c>
      <c r="J104" s="22">
        <f t="shared" si="9"/>
        <v>673.98463288521202</v>
      </c>
      <c r="K104" s="22">
        <f t="shared" si="10"/>
        <v>6594.3990796277158</v>
      </c>
      <c r="R104" s="35"/>
      <c r="S104" s="12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</row>
    <row r="105" spans="1:182" ht="13.5" customHeight="1" x14ac:dyDescent="0.25">
      <c r="A105" s="20" t="s">
        <v>217</v>
      </c>
      <c r="B105" s="20" t="s">
        <v>218</v>
      </c>
      <c r="C105" s="21">
        <v>1302127.3600000001</v>
      </c>
      <c r="D105" s="21">
        <v>3826947.17</v>
      </c>
      <c r="E105" s="21">
        <v>487426.12</v>
      </c>
      <c r="F105" s="22">
        <f t="shared" si="6"/>
        <v>5616500.6500000004</v>
      </c>
      <c r="G105" s="23">
        <v>957.3</v>
      </c>
      <c r="H105" s="22">
        <f t="shared" si="7"/>
        <v>1360.2082523764757</v>
      </c>
      <c r="I105" s="22">
        <f t="shared" si="8"/>
        <v>3997.6466833803406</v>
      </c>
      <c r="J105" s="22">
        <f t="shared" si="9"/>
        <v>509.16757547268361</v>
      </c>
      <c r="K105" s="22">
        <f t="shared" si="10"/>
        <v>5867.0225112295002</v>
      </c>
      <c r="R105" s="35"/>
      <c r="S105" s="12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</row>
    <row r="106" spans="1:182" ht="13.5" customHeight="1" x14ac:dyDescent="0.25">
      <c r="A106" s="20" t="s">
        <v>219</v>
      </c>
      <c r="B106" s="20" t="s">
        <v>220</v>
      </c>
      <c r="C106" s="21">
        <v>2255925.83</v>
      </c>
      <c r="D106" s="21">
        <v>2498948.17</v>
      </c>
      <c r="E106" s="21">
        <v>664760</v>
      </c>
      <c r="F106" s="22">
        <f t="shared" si="6"/>
        <v>5419634</v>
      </c>
      <c r="G106" s="23">
        <v>909.2</v>
      </c>
      <c r="H106" s="22">
        <f t="shared" si="7"/>
        <v>2481.2206665200174</v>
      </c>
      <c r="I106" s="22">
        <f t="shared" si="8"/>
        <v>2748.5131654201496</v>
      </c>
      <c r="J106" s="22">
        <f t="shared" si="9"/>
        <v>731.1482622085349</v>
      </c>
      <c r="K106" s="22">
        <f t="shared" si="10"/>
        <v>5960.882094148702</v>
      </c>
      <c r="R106" s="35"/>
      <c r="S106" s="12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</row>
    <row r="107" spans="1:182" ht="13.5" customHeight="1" x14ac:dyDescent="0.25">
      <c r="A107" s="20" t="s">
        <v>221</v>
      </c>
      <c r="B107" s="20" t="s">
        <v>222</v>
      </c>
      <c r="C107" s="21">
        <v>14405487.290000005</v>
      </c>
      <c r="D107" s="21">
        <v>29704168.789999999</v>
      </c>
      <c r="E107" s="21">
        <v>4888871.78</v>
      </c>
      <c r="F107" s="22">
        <f t="shared" si="6"/>
        <v>48998527.860000007</v>
      </c>
      <c r="G107" s="23">
        <v>8033.8</v>
      </c>
      <c r="H107" s="22">
        <f t="shared" si="7"/>
        <v>1793.1100214095452</v>
      </c>
      <c r="I107" s="22">
        <f t="shared" si="8"/>
        <v>3697.3995855012572</v>
      </c>
      <c r="J107" s="22">
        <f t="shared" si="9"/>
        <v>608.53789987303639</v>
      </c>
      <c r="K107" s="22">
        <f t="shared" si="10"/>
        <v>6099.0475067838388</v>
      </c>
      <c r="R107" s="35"/>
      <c r="S107" s="12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</row>
    <row r="108" spans="1:182" ht="13.5" customHeight="1" x14ac:dyDescent="0.25">
      <c r="A108" s="20" t="s">
        <v>223</v>
      </c>
      <c r="B108" s="20" t="s">
        <v>224</v>
      </c>
      <c r="C108" s="21">
        <v>2598109.52</v>
      </c>
      <c r="D108" s="21">
        <v>12164447.359999999</v>
      </c>
      <c r="E108" s="21">
        <v>2607032.77</v>
      </c>
      <c r="F108" s="22">
        <f t="shared" si="6"/>
        <v>17369589.649999999</v>
      </c>
      <c r="G108" s="23">
        <v>2277.4</v>
      </c>
      <c r="H108" s="22">
        <f t="shared" si="7"/>
        <v>1140.8226574163518</v>
      </c>
      <c r="I108" s="22">
        <f t="shared" si="8"/>
        <v>5341.3749714586802</v>
      </c>
      <c r="J108" s="22">
        <f t="shared" si="9"/>
        <v>1144.7408316501273</v>
      </c>
      <c r="K108" s="22">
        <f t="shared" si="10"/>
        <v>7626.9384605251589</v>
      </c>
      <c r="R108" s="35"/>
      <c r="S108" s="12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</row>
    <row r="109" spans="1:182" ht="13.5" customHeight="1" x14ac:dyDescent="0.25">
      <c r="A109" s="20" t="s">
        <v>225</v>
      </c>
      <c r="B109" s="20" t="s">
        <v>226</v>
      </c>
      <c r="C109" s="21">
        <v>4597620.55</v>
      </c>
      <c r="D109" s="21">
        <v>10949269.039999999</v>
      </c>
      <c r="E109" s="21">
        <v>2236453.5499999998</v>
      </c>
      <c r="F109" s="22">
        <f t="shared" si="6"/>
        <v>17783343.140000001</v>
      </c>
      <c r="G109" s="23">
        <v>2748.4</v>
      </c>
      <c r="H109" s="22">
        <f t="shared" si="7"/>
        <v>1672.8353041769756</v>
      </c>
      <c r="I109" s="22">
        <f t="shared" si="8"/>
        <v>3983.8702663367771</v>
      </c>
      <c r="J109" s="22">
        <f t="shared" si="9"/>
        <v>813.72927885315084</v>
      </c>
      <c r="K109" s="22">
        <f t="shared" si="10"/>
        <v>6470.434849366904</v>
      </c>
      <c r="R109" s="35"/>
      <c r="S109" s="12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</row>
    <row r="110" spans="1:182" ht="13.5" customHeight="1" x14ac:dyDescent="0.25">
      <c r="A110" s="20" t="s">
        <v>227</v>
      </c>
      <c r="B110" s="20" t="s">
        <v>228</v>
      </c>
      <c r="C110" s="21">
        <v>9456921.3300000001</v>
      </c>
      <c r="D110" s="21">
        <v>15082218.67</v>
      </c>
      <c r="E110" s="21">
        <v>2062371.83</v>
      </c>
      <c r="F110" s="22">
        <f t="shared" si="6"/>
        <v>26601511.829999998</v>
      </c>
      <c r="G110" s="23">
        <v>4345</v>
      </c>
      <c r="H110" s="22">
        <f t="shared" si="7"/>
        <v>2176.5066352128883</v>
      </c>
      <c r="I110" s="22">
        <f t="shared" si="8"/>
        <v>3471.1665523590332</v>
      </c>
      <c r="J110" s="22">
        <f t="shared" si="9"/>
        <v>474.65404602991947</v>
      </c>
      <c r="K110" s="22">
        <f t="shared" si="10"/>
        <v>6122.3272336018408</v>
      </c>
      <c r="R110" s="35"/>
      <c r="S110" s="12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</row>
    <row r="111" spans="1:182" ht="13.5" customHeight="1" x14ac:dyDescent="0.25">
      <c r="A111" s="20" t="s">
        <v>229</v>
      </c>
      <c r="B111" s="20" t="s">
        <v>230</v>
      </c>
      <c r="C111" s="21">
        <v>2936215.78</v>
      </c>
      <c r="D111" s="21">
        <v>11130203.770000001</v>
      </c>
      <c r="E111" s="21">
        <v>2647677.04</v>
      </c>
      <c r="F111" s="22">
        <f t="shared" si="6"/>
        <v>16714096.59</v>
      </c>
      <c r="G111" s="23">
        <v>2362.6</v>
      </c>
      <c r="H111" s="22">
        <f t="shared" si="7"/>
        <v>1242.7900533310758</v>
      </c>
      <c r="I111" s="22">
        <f t="shared" si="8"/>
        <v>4710.9979556420903</v>
      </c>
      <c r="J111" s="22">
        <f t="shared" si="9"/>
        <v>1120.6624227545924</v>
      </c>
      <c r="K111" s="22">
        <f t="shared" si="10"/>
        <v>7074.4504317277579</v>
      </c>
      <c r="R111" s="35"/>
      <c r="S111" s="12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</row>
    <row r="112" spans="1:182" ht="13.5" customHeight="1" x14ac:dyDescent="0.25">
      <c r="A112" s="20" t="s">
        <v>231</v>
      </c>
      <c r="B112" s="20" t="s">
        <v>232</v>
      </c>
      <c r="C112" s="21">
        <v>4628573.49</v>
      </c>
      <c r="D112" s="21">
        <v>9030309.0100000016</v>
      </c>
      <c r="E112" s="21">
        <v>1687458.12</v>
      </c>
      <c r="F112" s="22">
        <f t="shared" si="6"/>
        <v>15346340.620000001</v>
      </c>
      <c r="G112" s="23">
        <v>2408.6</v>
      </c>
      <c r="H112" s="22">
        <f t="shared" si="7"/>
        <v>1921.6862451216475</v>
      </c>
      <c r="I112" s="22">
        <f t="shared" si="8"/>
        <v>3749.1941418251276</v>
      </c>
      <c r="J112" s="22">
        <f t="shared" si="9"/>
        <v>700.59707714024751</v>
      </c>
      <c r="K112" s="22">
        <f t="shared" si="10"/>
        <v>6371.4774640870219</v>
      </c>
      <c r="R112" s="35"/>
      <c r="S112" s="12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</row>
    <row r="113" spans="1:182" ht="13.5" customHeight="1" x14ac:dyDescent="0.25">
      <c r="A113" s="20" t="s">
        <v>233</v>
      </c>
      <c r="B113" s="20" t="s">
        <v>234</v>
      </c>
      <c r="C113" s="21">
        <v>2639737.9</v>
      </c>
      <c r="D113" s="21">
        <v>5103972.75</v>
      </c>
      <c r="E113" s="21">
        <v>1069142.58</v>
      </c>
      <c r="F113" s="22">
        <f t="shared" si="6"/>
        <v>8812853.2300000004</v>
      </c>
      <c r="G113" s="23">
        <v>1252.0999999999999</v>
      </c>
      <c r="H113" s="22">
        <f t="shared" si="7"/>
        <v>2108.2484625828611</v>
      </c>
      <c r="I113" s="22">
        <f t="shared" si="8"/>
        <v>4076.3299656576955</v>
      </c>
      <c r="J113" s="22">
        <f t="shared" si="9"/>
        <v>853.8795463621118</v>
      </c>
      <c r="K113" s="22">
        <f t="shared" si="10"/>
        <v>7038.4579746026684</v>
      </c>
      <c r="R113" s="35"/>
      <c r="S113" s="12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</row>
    <row r="114" spans="1:182" ht="13.5" customHeight="1" x14ac:dyDescent="0.25">
      <c r="A114" s="20" t="s">
        <v>235</v>
      </c>
      <c r="B114" s="20" t="s">
        <v>236</v>
      </c>
      <c r="C114" s="21">
        <v>13776502.690000001</v>
      </c>
      <c r="D114" s="21">
        <v>20297127.040000003</v>
      </c>
      <c r="E114" s="21">
        <v>2609461.87</v>
      </c>
      <c r="F114" s="22">
        <f t="shared" si="6"/>
        <v>36683091.600000001</v>
      </c>
      <c r="G114" s="23">
        <v>6155.4</v>
      </c>
      <c r="H114" s="22">
        <f t="shared" si="7"/>
        <v>2238.1165626929205</v>
      </c>
      <c r="I114" s="22">
        <f t="shared" si="8"/>
        <v>3297.4505377392215</v>
      </c>
      <c r="J114" s="22">
        <f t="shared" si="9"/>
        <v>423.93051142086625</v>
      </c>
      <c r="K114" s="22">
        <f t="shared" si="10"/>
        <v>5959.4976118530076</v>
      </c>
      <c r="R114" s="35"/>
      <c r="S114" s="12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</row>
    <row r="115" spans="1:182" ht="13.5" customHeight="1" x14ac:dyDescent="0.25">
      <c r="A115" s="20" t="s">
        <v>237</v>
      </c>
      <c r="B115" s="20" t="s">
        <v>238</v>
      </c>
      <c r="C115" s="21">
        <v>2274219.02</v>
      </c>
      <c r="D115" s="21">
        <v>15459946.399999999</v>
      </c>
      <c r="E115" s="21">
        <v>3560282.78</v>
      </c>
      <c r="F115" s="22">
        <f t="shared" si="6"/>
        <v>21294448.199999999</v>
      </c>
      <c r="G115" s="23">
        <v>2979.3</v>
      </c>
      <c r="H115" s="22">
        <f t="shared" si="7"/>
        <v>763.34005303259153</v>
      </c>
      <c r="I115" s="22">
        <f t="shared" si="8"/>
        <v>5189.1203974087866</v>
      </c>
      <c r="J115" s="22">
        <f t="shared" si="9"/>
        <v>1195.006471318766</v>
      </c>
      <c r="K115" s="22">
        <f t="shared" si="10"/>
        <v>7147.466921760144</v>
      </c>
      <c r="R115" s="35"/>
      <c r="S115" s="12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</row>
    <row r="116" spans="1:182" ht="13.5" customHeight="1" x14ac:dyDescent="0.25">
      <c r="A116" s="20" t="s">
        <v>239</v>
      </c>
      <c r="B116" s="20" t="s">
        <v>240</v>
      </c>
      <c r="C116" s="21">
        <v>2188273.89</v>
      </c>
      <c r="D116" s="21">
        <v>5896735.6499999994</v>
      </c>
      <c r="E116" s="21">
        <v>921879.05</v>
      </c>
      <c r="F116" s="22">
        <f t="shared" si="6"/>
        <v>9006888.5899999999</v>
      </c>
      <c r="G116" s="23">
        <v>1510</v>
      </c>
      <c r="H116" s="22">
        <f t="shared" si="7"/>
        <v>1449.1880066225167</v>
      </c>
      <c r="I116" s="22">
        <f t="shared" si="8"/>
        <v>3905.1229470198673</v>
      </c>
      <c r="J116" s="22">
        <f t="shared" si="9"/>
        <v>610.51592715231789</v>
      </c>
      <c r="K116" s="22">
        <f t="shared" si="10"/>
        <v>5964.8268807947015</v>
      </c>
      <c r="R116" s="35"/>
      <c r="S116" s="12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</row>
    <row r="117" spans="1:182" ht="13.5" customHeight="1" x14ac:dyDescent="0.25">
      <c r="A117" s="20" t="s">
        <v>241</v>
      </c>
      <c r="B117" s="20" t="s">
        <v>242</v>
      </c>
      <c r="C117" s="21">
        <v>5185951.2</v>
      </c>
      <c r="D117" s="21">
        <v>17207830.949999999</v>
      </c>
      <c r="E117" s="21">
        <v>2078652.94</v>
      </c>
      <c r="F117" s="22">
        <f t="shared" si="6"/>
        <v>24472435.09</v>
      </c>
      <c r="G117" s="23">
        <v>4208.3</v>
      </c>
      <c r="H117" s="22">
        <f t="shared" si="7"/>
        <v>1232.314996554428</v>
      </c>
      <c r="I117" s="22">
        <f t="shared" si="8"/>
        <v>4089.0219209657103</v>
      </c>
      <c r="J117" s="22">
        <f t="shared" si="9"/>
        <v>493.94124468312617</v>
      </c>
      <c r="K117" s="22">
        <f t="shared" si="10"/>
        <v>5815.2781622032644</v>
      </c>
      <c r="R117" s="35"/>
      <c r="S117" s="12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</row>
    <row r="118" spans="1:182" ht="13.5" customHeight="1" x14ac:dyDescent="0.25">
      <c r="A118" s="20" t="s">
        <v>243</v>
      </c>
      <c r="B118" s="20" t="s">
        <v>244</v>
      </c>
      <c r="C118" s="21">
        <v>852140.17</v>
      </c>
      <c r="D118" s="21">
        <v>4898318.67</v>
      </c>
      <c r="E118" s="21">
        <v>980951.03</v>
      </c>
      <c r="F118" s="22">
        <f t="shared" si="6"/>
        <v>6731409.8700000001</v>
      </c>
      <c r="G118" s="23">
        <v>1010.1</v>
      </c>
      <c r="H118" s="22">
        <f t="shared" si="7"/>
        <v>843.619611919612</v>
      </c>
      <c r="I118" s="22">
        <f t="shared" si="8"/>
        <v>4849.3403326403322</v>
      </c>
      <c r="J118" s="22">
        <f t="shared" si="9"/>
        <v>971.14249084249082</v>
      </c>
      <c r="K118" s="22">
        <f t="shared" si="10"/>
        <v>6664.1024354024357</v>
      </c>
      <c r="R118" s="35"/>
      <c r="S118" s="12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</row>
    <row r="119" spans="1:182" ht="13.5" customHeight="1" x14ac:dyDescent="0.25">
      <c r="A119" s="20" t="s">
        <v>245</v>
      </c>
      <c r="B119" s="20" t="s">
        <v>246</v>
      </c>
      <c r="C119" s="21">
        <v>3291663.34</v>
      </c>
      <c r="D119" s="21">
        <v>6948438.4500000002</v>
      </c>
      <c r="E119" s="21">
        <v>796184.13</v>
      </c>
      <c r="F119" s="22">
        <f t="shared" si="6"/>
        <v>11036285.92</v>
      </c>
      <c r="G119" s="23">
        <v>1984.1</v>
      </c>
      <c r="H119" s="22">
        <f t="shared" si="7"/>
        <v>1659.0208860440503</v>
      </c>
      <c r="I119" s="22">
        <f t="shared" si="8"/>
        <v>3502.0606068242532</v>
      </c>
      <c r="J119" s="22">
        <f t="shared" si="9"/>
        <v>401.28225895872185</v>
      </c>
      <c r="K119" s="22">
        <f t="shared" si="10"/>
        <v>5562.3637518270252</v>
      </c>
      <c r="R119" s="35"/>
      <c r="S119" s="12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</row>
    <row r="120" spans="1:182" ht="13.5" customHeight="1" x14ac:dyDescent="0.25">
      <c r="A120" s="20" t="s">
        <v>247</v>
      </c>
      <c r="B120" s="20" t="s">
        <v>248</v>
      </c>
      <c r="C120" s="21">
        <v>2060801.56</v>
      </c>
      <c r="D120" s="21">
        <v>6450460.7400000002</v>
      </c>
      <c r="E120" s="21">
        <v>1342048.0900000001</v>
      </c>
      <c r="F120" s="22">
        <f t="shared" si="6"/>
        <v>9853310.3900000006</v>
      </c>
      <c r="G120" s="23">
        <v>1416.9</v>
      </c>
      <c r="H120" s="22">
        <f t="shared" si="7"/>
        <v>1454.4438986519867</v>
      </c>
      <c r="I120" s="22">
        <f t="shared" si="8"/>
        <v>4552.5165784459032</v>
      </c>
      <c r="J120" s="22">
        <f t="shared" si="9"/>
        <v>947.17205871974022</v>
      </c>
      <c r="K120" s="22">
        <f t="shared" si="10"/>
        <v>6954.13253581763</v>
      </c>
      <c r="R120" s="35"/>
      <c r="S120" s="12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</row>
    <row r="121" spans="1:182" ht="13.5" customHeight="1" x14ac:dyDescent="0.25">
      <c r="A121" s="20" t="s">
        <v>249</v>
      </c>
      <c r="B121" s="20" t="s">
        <v>250</v>
      </c>
      <c r="C121" s="21">
        <v>2541068.87</v>
      </c>
      <c r="D121" s="21">
        <v>6409287.7400000002</v>
      </c>
      <c r="E121" s="21">
        <v>1525676.59</v>
      </c>
      <c r="F121" s="22">
        <f t="shared" si="6"/>
        <v>10476033.199999999</v>
      </c>
      <c r="G121" s="23">
        <v>1523</v>
      </c>
      <c r="H121" s="22">
        <f t="shared" si="7"/>
        <v>1668.4628168089298</v>
      </c>
      <c r="I121" s="22">
        <f t="shared" si="8"/>
        <v>4208.3307550886411</v>
      </c>
      <c r="J121" s="22">
        <f t="shared" si="9"/>
        <v>1001.7574458305976</v>
      </c>
      <c r="K121" s="22">
        <f t="shared" si="10"/>
        <v>6878.5510177281676</v>
      </c>
      <c r="R121" s="35"/>
      <c r="S121" s="12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</row>
    <row r="122" spans="1:182" ht="13.5" customHeight="1" x14ac:dyDescent="0.25">
      <c r="A122" s="20" t="s">
        <v>251</v>
      </c>
      <c r="B122" s="20" t="s">
        <v>252</v>
      </c>
      <c r="C122" s="21">
        <v>2377489.15</v>
      </c>
      <c r="D122" s="21">
        <v>8218154.8799999999</v>
      </c>
      <c r="E122" s="21">
        <v>1572463.73</v>
      </c>
      <c r="F122" s="22">
        <f t="shared" si="6"/>
        <v>12168107.76</v>
      </c>
      <c r="G122" s="23">
        <v>1817.6</v>
      </c>
      <c r="H122" s="22">
        <f t="shared" si="7"/>
        <v>1308.0376045334508</v>
      </c>
      <c r="I122" s="22">
        <f t="shared" si="8"/>
        <v>4521.4320422535211</v>
      </c>
      <c r="J122" s="22">
        <f t="shared" si="9"/>
        <v>865.13189370598593</v>
      </c>
      <c r="K122" s="22">
        <f t="shared" si="10"/>
        <v>6694.6015404929576</v>
      </c>
      <c r="R122" s="35"/>
      <c r="S122" s="12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</row>
    <row r="123" spans="1:182" ht="13.5" customHeight="1" x14ac:dyDescent="0.25">
      <c r="A123" s="20" t="s">
        <v>253</v>
      </c>
      <c r="B123" s="20" t="s">
        <v>254</v>
      </c>
      <c r="C123" s="21">
        <v>5636344.1500000004</v>
      </c>
      <c r="D123" s="21">
        <v>14366171.1</v>
      </c>
      <c r="E123" s="21">
        <v>2656579.2200000002</v>
      </c>
      <c r="F123" s="22">
        <f t="shared" si="6"/>
        <v>22659094.469999999</v>
      </c>
      <c r="G123" s="23">
        <v>3505.1</v>
      </c>
      <c r="H123" s="22">
        <f t="shared" si="7"/>
        <v>1608.0408975492855</v>
      </c>
      <c r="I123" s="22">
        <f t="shared" si="8"/>
        <v>4098.6479986305667</v>
      </c>
      <c r="J123" s="22">
        <f t="shared" si="9"/>
        <v>757.91823913725727</v>
      </c>
      <c r="K123" s="22">
        <f t="shared" si="10"/>
        <v>6464.6071353171092</v>
      </c>
      <c r="R123" s="35"/>
      <c r="S123" s="12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</row>
    <row r="124" spans="1:182" ht="13.5" customHeight="1" x14ac:dyDescent="0.25">
      <c r="A124" s="20" t="s">
        <v>255</v>
      </c>
      <c r="B124" s="20" t="s">
        <v>256</v>
      </c>
      <c r="C124" s="21">
        <v>581444.86</v>
      </c>
      <c r="D124" s="21">
        <v>3702660.58</v>
      </c>
      <c r="E124" s="21">
        <v>551690</v>
      </c>
      <c r="F124" s="22">
        <f t="shared" si="6"/>
        <v>4835795.4400000004</v>
      </c>
      <c r="G124" s="23">
        <v>783.6</v>
      </c>
      <c r="H124" s="22">
        <f t="shared" si="7"/>
        <v>742.01743236345067</v>
      </c>
      <c r="I124" s="22">
        <f t="shared" si="8"/>
        <v>4725.1921643695759</v>
      </c>
      <c r="J124" s="22">
        <f t="shared" si="9"/>
        <v>704.04543134252162</v>
      </c>
      <c r="K124" s="22">
        <f t="shared" si="10"/>
        <v>6171.2550280755495</v>
      </c>
      <c r="R124" s="35"/>
      <c r="S124" s="12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</row>
    <row r="125" spans="1:182" ht="13.5" customHeight="1" x14ac:dyDescent="0.25">
      <c r="A125" s="20" t="s">
        <v>257</v>
      </c>
      <c r="B125" s="20" t="s">
        <v>258</v>
      </c>
      <c r="C125" s="21">
        <v>1908866.1</v>
      </c>
      <c r="D125" s="21">
        <v>10550718.500000002</v>
      </c>
      <c r="E125" s="21">
        <v>2050605.03</v>
      </c>
      <c r="F125" s="22">
        <f t="shared" si="6"/>
        <v>14510189.630000001</v>
      </c>
      <c r="G125" s="23">
        <v>2076.6</v>
      </c>
      <c r="H125" s="22">
        <f t="shared" si="7"/>
        <v>919.22666859289234</v>
      </c>
      <c r="I125" s="22">
        <f t="shared" si="8"/>
        <v>5080.7659154386993</v>
      </c>
      <c r="J125" s="22">
        <f t="shared" si="9"/>
        <v>987.48195608205731</v>
      </c>
      <c r="K125" s="22">
        <f t="shared" si="10"/>
        <v>6987.4745401136479</v>
      </c>
      <c r="R125" s="35"/>
      <c r="S125" s="12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</row>
    <row r="126" spans="1:182" ht="13.5" customHeight="1" x14ac:dyDescent="0.25">
      <c r="A126" s="20" t="s">
        <v>259</v>
      </c>
      <c r="B126" s="20" t="s">
        <v>260</v>
      </c>
      <c r="C126" s="21">
        <v>9522926.5299999993</v>
      </c>
      <c r="D126" s="21">
        <v>19719894.120000001</v>
      </c>
      <c r="E126" s="21">
        <v>3079901.79</v>
      </c>
      <c r="F126" s="22">
        <f t="shared" si="6"/>
        <v>32322722.439999998</v>
      </c>
      <c r="G126" s="23">
        <v>4688</v>
      </c>
      <c r="H126" s="22">
        <f t="shared" si="7"/>
        <v>2031.3409833617745</v>
      </c>
      <c r="I126" s="22">
        <f t="shared" si="8"/>
        <v>4206.4620563139933</v>
      </c>
      <c r="J126" s="22">
        <f t="shared" si="9"/>
        <v>656.97563779863481</v>
      </c>
      <c r="K126" s="22">
        <f t="shared" si="10"/>
        <v>6894.7786774744018</v>
      </c>
      <c r="R126" s="35"/>
      <c r="S126" s="12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</row>
    <row r="127" spans="1:182" ht="13.5" customHeight="1" x14ac:dyDescent="0.25">
      <c r="A127" s="20" t="s">
        <v>261</v>
      </c>
      <c r="B127" s="20" t="s">
        <v>262</v>
      </c>
      <c r="C127" s="21">
        <v>2621074.12</v>
      </c>
      <c r="D127" s="21">
        <v>4456373.91</v>
      </c>
      <c r="E127" s="21">
        <v>727097.7</v>
      </c>
      <c r="F127" s="22">
        <f t="shared" si="6"/>
        <v>7804545.7300000004</v>
      </c>
      <c r="G127" s="23">
        <v>1294.3</v>
      </c>
      <c r="H127" s="22">
        <f t="shared" si="7"/>
        <v>2025.0901027582479</v>
      </c>
      <c r="I127" s="22">
        <f t="shared" si="8"/>
        <v>3443.0764969481575</v>
      </c>
      <c r="J127" s="22">
        <f t="shared" si="9"/>
        <v>561.76906435911303</v>
      </c>
      <c r="K127" s="22">
        <f t="shared" si="10"/>
        <v>6029.9356640655187</v>
      </c>
      <c r="R127" s="35"/>
      <c r="S127" s="12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</row>
    <row r="128" spans="1:182" ht="13.5" customHeight="1" x14ac:dyDescent="0.25">
      <c r="A128" s="20" t="s">
        <v>263</v>
      </c>
      <c r="B128" s="20" t="s">
        <v>264</v>
      </c>
      <c r="C128" s="21">
        <v>6862814.1299999999</v>
      </c>
      <c r="D128" s="21">
        <v>15677652.569999998</v>
      </c>
      <c r="E128" s="21">
        <v>1885942.16</v>
      </c>
      <c r="F128" s="22">
        <f t="shared" si="6"/>
        <v>24426408.859999999</v>
      </c>
      <c r="G128" s="23">
        <v>4081.8</v>
      </c>
      <c r="H128" s="22">
        <f t="shared" si="7"/>
        <v>1681.3205277083639</v>
      </c>
      <c r="I128" s="22">
        <f t="shared" si="8"/>
        <v>3840.8674040864321</v>
      </c>
      <c r="J128" s="22">
        <f t="shared" si="9"/>
        <v>462.03688568768678</v>
      </c>
      <c r="K128" s="22">
        <f t="shared" si="10"/>
        <v>5984.2248174824826</v>
      </c>
      <c r="R128" s="35"/>
      <c r="S128" s="12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</row>
    <row r="129" spans="1:182" ht="13.5" customHeight="1" x14ac:dyDescent="0.25">
      <c r="A129" s="20" t="s">
        <v>265</v>
      </c>
      <c r="B129" s="20" t="s">
        <v>266</v>
      </c>
      <c r="C129" s="21">
        <v>5138801.49</v>
      </c>
      <c r="D129" s="21">
        <v>11104808.840000002</v>
      </c>
      <c r="E129" s="21">
        <v>2532608.71</v>
      </c>
      <c r="F129" s="22">
        <f t="shared" si="6"/>
        <v>18776219.040000003</v>
      </c>
      <c r="G129" s="23">
        <v>2365.9</v>
      </c>
      <c r="H129" s="22">
        <f t="shared" si="7"/>
        <v>2172.028188004565</v>
      </c>
      <c r="I129" s="22">
        <f t="shared" si="8"/>
        <v>4693.6932414725907</v>
      </c>
      <c r="J129" s="22">
        <f t="shared" si="9"/>
        <v>1070.4631260830972</v>
      </c>
      <c r="K129" s="22">
        <f t="shared" si="10"/>
        <v>7936.1845555602531</v>
      </c>
      <c r="R129" s="35"/>
      <c r="S129" s="12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</row>
    <row r="130" spans="1:182" ht="13.5" customHeight="1" x14ac:dyDescent="0.25">
      <c r="A130" s="20" t="s">
        <v>267</v>
      </c>
      <c r="B130" s="20" t="s">
        <v>268</v>
      </c>
      <c r="C130" s="21">
        <v>1413661.61</v>
      </c>
      <c r="D130" s="21">
        <v>4511039.88</v>
      </c>
      <c r="E130" s="21">
        <v>1037661.84</v>
      </c>
      <c r="F130" s="22">
        <f t="shared" si="6"/>
        <v>6962363.3300000001</v>
      </c>
      <c r="G130" s="23">
        <v>1049.2</v>
      </c>
      <c r="H130" s="22">
        <f t="shared" si="7"/>
        <v>1347.370958825772</v>
      </c>
      <c r="I130" s="22">
        <f t="shared" si="8"/>
        <v>4299.5042699199385</v>
      </c>
      <c r="J130" s="22">
        <f t="shared" si="9"/>
        <v>989.00289744567283</v>
      </c>
      <c r="K130" s="22">
        <f t="shared" si="10"/>
        <v>6635.8781261913837</v>
      </c>
      <c r="R130" s="35"/>
      <c r="S130" s="12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</row>
    <row r="131" spans="1:182" ht="13.5" customHeight="1" x14ac:dyDescent="0.25">
      <c r="A131" s="20" t="s">
        <v>269</v>
      </c>
      <c r="B131" s="20" t="s">
        <v>270</v>
      </c>
      <c r="C131" s="21">
        <v>4757458.4800000004</v>
      </c>
      <c r="D131" s="21">
        <v>16150135.170000002</v>
      </c>
      <c r="E131" s="21">
        <v>2252470.37</v>
      </c>
      <c r="F131" s="22">
        <f t="shared" ref="F131:F177" si="11">SUM(C131:E131)</f>
        <v>23160064.020000003</v>
      </c>
      <c r="G131" s="23">
        <v>3589.8</v>
      </c>
      <c r="H131" s="22">
        <f t="shared" ref="H131:H177" si="12">C131/$G131</f>
        <v>1325.2711794528943</v>
      </c>
      <c r="I131" s="22">
        <f t="shared" si="8"/>
        <v>4498.8955289988307</v>
      </c>
      <c r="J131" s="22">
        <f t="shared" si="9"/>
        <v>627.46402863669289</v>
      </c>
      <c r="K131" s="22">
        <f t="shared" si="10"/>
        <v>6451.6307370884178</v>
      </c>
      <c r="R131" s="35"/>
      <c r="S131" s="12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</row>
    <row r="132" spans="1:182" ht="13.5" customHeight="1" x14ac:dyDescent="0.25">
      <c r="A132" s="20" t="s">
        <v>271</v>
      </c>
      <c r="B132" s="20" t="s">
        <v>272</v>
      </c>
      <c r="C132" s="21">
        <v>19455646.919999991</v>
      </c>
      <c r="D132" s="21">
        <v>24206824.259999998</v>
      </c>
      <c r="E132" s="21">
        <v>2397867.0699999998</v>
      </c>
      <c r="F132" s="22">
        <f t="shared" si="11"/>
        <v>46060338.249999993</v>
      </c>
      <c r="G132" s="23">
        <v>7789.7</v>
      </c>
      <c r="H132" s="22">
        <f t="shared" si="12"/>
        <v>2497.6118361425974</v>
      </c>
      <c r="I132" s="22">
        <f t="shared" si="8"/>
        <v>3107.5425574797487</v>
      </c>
      <c r="J132" s="22">
        <f t="shared" si="9"/>
        <v>307.82534243937505</v>
      </c>
      <c r="K132" s="22">
        <f t="shared" si="10"/>
        <v>5912.9797360617213</v>
      </c>
      <c r="R132" s="35"/>
      <c r="S132" s="12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</row>
    <row r="133" spans="1:182" ht="13.5" customHeight="1" x14ac:dyDescent="0.25">
      <c r="A133" s="20" t="s">
        <v>273</v>
      </c>
      <c r="B133" s="20" t="s">
        <v>274</v>
      </c>
      <c r="C133" s="21">
        <v>2385669.7599999998</v>
      </c>
      <c r="D133" s="21">
        <v>7118918.4300000006</v>
      </c>
      <c r="E133" s="21">
        <v>1043347.02</v>
      </c>
      <c r="F133" s="22">
        <f t="shared" si="11"/>
        <v>10547935.210000001</v>
      </c>
      <c r="G133" s="23">
        <v>1696.5</v>
      </c>
      <c r="H133" s="22">
        <f t="shared" si="12"/>
        <v>1406.2303330386087</v>
      </c>
      <c r="I133" s="22">
        <f t="shared" si="8"/>
        <v>4196.2383908045977</v>
      </c>
      <c r="J133" s="22">
        <f t="shared" si="9"/>
        <v>614.99971706454471</v>
      </c>
      <c r="K133" s="22">
        <f t="shared" si="10"/>
        <v>6217.4684409077518</v>
      </c>
      <c r="R133" s="35"/>
      <c r="S133" s="12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</row>
    <row r="134" spans="1:182" ht="13.5" customHeight="1" x14ac:dyDescent="0.25">
      <c r="A134" s="20" t="s">
        <v>275</v>
      </c>
      <c r="B134" s="20" t="s">
        <v>276</v>
      </c>
      <c r="C134" s="21">
        <v>10352308.139999999</v>
      </c>
      <c r="D134" s="21">
        <v>14726666.34</v>
      </c>
      <c r="E134" s="21">
        <v>4693844.7699999996</v>
      </c>
      <c r="F134" s="22">
        <f t="shared" si="11"/>
        <v>29772819.249999996</v>
      </c>
      <c r="G134" s="23">
        <v>3651</v>
      </c>
      <c r="H134" s="22">
        <f t="shared" si="12"/>
        <v>2835.4719638455213</v>
      </c>
      <c r="I134" s="22">
        <f t="shared" si="8"/>
        <v>4033.5980115036978</v>
      </c>
      <c r="J134" s="22">
        <f t="shared" si="9"/>
        <v>1285.6326403725006</v>
      </c>
      <c r="K134" s="22">
        <f t="shared" si="10"/>
        <v>8154.7026157217188</v>
      </c>
      <c r="R134" s="35"/>
      <c r="S134" s="12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</row>
    <row r="135" spans="1:182" ht="13.5" customHeight="1" x14ac:dyDescent="0.25">
      <c r="A135" s="20" t="s">
        <v>277</v>
      </c>
      <c r="B135" s="20" t="s">
        <v>278</v>
      </c>
      <c r="C135" s="21">
        <v>777490.38</v>
      </c>
      <c r="D135" s="21">
        <v>4374485.59</v>
      </c>
      <c r="E135" s="21">
        <v>1985404.73</v>
      </c>
      <c r="F135" s="22">
        <f t="shared" si="11"/>
        <v>7137380.6999999993</v>
      </c>
      <c r="G135" s="23">
        <v>799.6</v>
      </c>
      <c r="H135" s="22">
        <f t="shared" si="12"/>
        <v>972.34914957478736</v>
      </c>
      <c r="I135" s="22">
        <f t="shared" si="8"/>
        <v>5470.8424087043522</v>
      </c>
      <c r="J135" s="22">
        <f t="shared" si="9"/>
        <v>2482.9974112056029</v>
      </c>
      <c r="K135" s="22">
        <f t="shared" si="10"/>
        <v>8926.1889694847414</v>
      </c>
      <c r="R135" s="35"/>
      <c r="S135" s="12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</row>
    <row r="136" spans="1:182" ht="13.5" customHeight="1" x14ac:dyDescent="0.25">
      <c r="A136" s="20" t="s">
        <v>279</v>
      </c>
      <c r="B136" s="20" t="s">
        <v>280</v>
      </c>
      <c r="C136" s="21">
        <v>7561927.7799999993</v>
      </c>
      <c r="D136" s="21">
        <v>10676814.59</v>
      </c>
      <c r="E136" s="21">
        <v>4112477.61</v>
      </c>
      <c r="F136" s="22">
        <f t="shared" si="11"/>
        <v>22351219.979999997</v>
      </c>
      <c r="G136" s="23">
        <v>2847.1</v>
      </c>
      <c r="H136" s="22">
        <f t="shared" si="12"/>
        <v>2656.0106002599136</v>
      </c>
      <c r="I136" s="22">
        <f t="shared" si="8"/>
        <v>3750.0665905658389</v>
      </c>
      <c r="J136" s="22">
        <f t="shared" si="9"/>
        <v>1444.4443855150855</v>
      </c>
      <c r="K136" s="22">
        <f t="shared" si="10"/>
        <v>7850.5215763408369</v>
      </c>
      <c r="R136" s="35"/>
      <c r="S136" s="12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</row>
    <row r="137" spans="1:182" ht="13.5" customHeight="1" x14ac:dyDescent="0.25">
      <c r="A137" s="20" t="s">
        <v>281</v>
      </c>
      <c r="B137" s="20" t="s">
        <v>282</v>
      </c>
      <c r="C137" s="21">
        <v>1902066.04</v>
      </c>
      <c r="D137" s="21">
        <v>2437176.2599999998</v>
      </c>
      <c r="E137" s="21">
        <v>300640.01</v>
      </c>
      <c r="F137" s="22">
        <f t="shared" si="11"/>
        <v>4639882.3099999996</v>
      </c>
      <c r="G137" s="23">
        <v>697.4</v>
      </c>
      <c r="H137" s="22">
        <f t="shared" si="12"/>
        <v>2727.3674218525953</v>
      </c>
      <c r="I137" s="22">
        <f t="shared" si="8"/>
        <v>3494.6605391453968</v>
      </c>
      <c r="J137" s="22">
        <f t="shared" si="9"/>
        <v>431.0869085173502</v>
      </c>
      <c r="K137" s="22">
        <f t="shared" si="10"/>
        <v>6653.1148695153424</v>
      </c>
      <c r="R137" s="35"/>
      <c r="S137" s="12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</row>
    <row r="138" spans="1:182" ht="13.5" customHeight="1" x14ac:dyDescent="0.25">
      <c r="A138" s="20" t="s">
        <v>283</v>
      </c>
      <c r="B138" s="20" t="s">
        <v>284</v>
      </c>
      <c r="C138" s="21">
        <v>1494771.49</v>
      </c>
      <c r="D138" s="21">
        <v>2618607.65</v>
      </c>
      <c r="E138" s="21">
        <v>753579.42</v>
      </c>
      <c r="F138" s="22">
        <f t="shared" si="11"/>
        <v>4866958.5599999996</v>
      </c>
      <c r="G138" s="23">
        <v>611.9</v>
      </c>
      <c r="H138" s="22">
        <f t="shared" si="12"/>
        <v>2442.8362314103611</v>
      </c>
      <c r="I138" s="22">
        <f t="shared" si="8"/>
        <v>4279.4699297270799</v>
      </c>
      <c r="J138" s="22">
        <f t="shared" si="9"/>
        <v>1231.5401536198726</v>
      </c>
      <c r="K138" s="22">
        <f t="shared" si="10"/>
        <v>7953.8463147573129</v>
      </c>
      <c r="R138" s="35"/>
      <c r="S138" s="12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</row>
    <row r="139" spans="1:182" ht="13.5" customHeight="1" x14ac:dyDescent="0.25">
      <c r="A139" s="20" t="s">
        <v>285</v>
      </c>
      <c r="B139" s="20" t="s">
        <v>286</v>
      </c>
      <c r="C139" s="21">
        <v>3318123.95</v>
      </c>
      <c r="D139" s="21">
        <v>11180963.449999999</v>
      </c>
      <c r="E139" s="21">
        <v>1493512.5</v>
      </c>
      <c r="F139" s="22">
        <f t="shared" si="11"/>
        <v>15992599.899999999</v>
      </c>
      <c r="G139" s="23">
        <v>2622.1</v>
      </c>
      <c r="H139" s="22">
        <f t="shared" si="12"/>
        <v>1265.4452347355175</v>
      </c>
      <c r="I139" s="22">
        <f t="shared" si="8"/>
        <v>4264.125491018649</v>
      </c>
      <c r="J139" s="22">
        <f t="shared" si="9"/>
        <v>569.58640021356928</v>
      </c>
      <c r="K139" s="22">
        <f t="shared" si="10"/>
        <v>6099.1571259677357</v>
      </c>
      <c r="R139" s="35"/>
      <c r="S139" s="12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</row>
    <row r="140" spans="1:182" ht="13.5" customHeight="1" x14ac:dyDescent="0.25">
      <c r="A140" s="20" t="s">
        <v>287</v>
      </c>
      <c r="B140" s="20" t="s">
        <v>288</v>
      </c>
      <c r="C140" s="21">
        <v>5777246.8999999994</v>
      </c>
      <c r="D140" s="21">
        <v>20170008.400000002</v>
      </c>
      <c r="E140" s="21">
        <v>4263200.99</v>
      </c>
      <c r="F140" s="22">
        <f t="shared" si="11"/>
        <v>30210456.289999999</v>
      </c>
      <c r="G140" s="23">
        <v>4226.3999999999996</v>
      </c>
      <c r="H140" s="22">
        <f t="shared" si="12"/>
        <v>1366.9427645277303</v>
      </c>
      <c r="I140" s="22">
        <f t="shared" si="8"/>
        <v>4772.3851031610839</v>
      </c>
      <c r="J140" s="22">
        <f t="shared" si="9"/>
        <v>1008.7074081961008</v>
      </c>
      <c r="K140" s="22">
        <f t="shared" si="10"/>
        <v>7148.035275884914</v>
      </c>
      <c r="R140" s="35"/>
      <c r="S140" s="12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  <c r="EM140" s="36"/>
      <c r="EN140" s="36"/>
      <c r="EO140" s="36"/>
      <c r="EP140" s="36"/>
      <c r="EQ140" s="36"/>
      <c r="ER140" s="36"/>
      <c r="ES140" s="36"/>
      <c r="ET140" s="36"/>
      <c r="EU140" s="36"/>
      <c r="EV140" s="36"/>
      <c r="EW140" s="36"/>
      <c r="EX140" s="36"/>
      <c r="EY140" s="36"/>
      <c r="EZ140" s="36"/>
      <c r="FA140" s="36"/>
      <c r="FB140" s="36"/>
      <c r="FC140" s="36"/>
      <c r="FD140" s="36"/>
      <c r="FE140" s="36"/>
      <c r="FF140" s="36"/>
      <c r="FG140" s="36"/>
      <c r="FH140" s="36"/>
      <c r="FI140" s="36"/>
      <c r="FJ140" s="36"/>
      <c r="FK140" s="36"/>
      <c r="FL140" s="36"/>
      <c r="FM140" s="36"/>
      <c r="FN140" s="36"/>
      <c r="FO140" s="36"/>
      <c r="FP140" s="36"/>
      <c r="FQ140" s="36"/>
      <c r="FR140" s="36"/>
      <c r="FS140" s="36"/>
      <c r="FT140" s="36"/>
      <c r="FU140" s="36"/>
      <c r="FV140" s="36"/>
      <c r="FW140" s="36"/>
      <c r="FX140" s="36"/>
      <c r="FY140" s="36"/>
      <c r="FZ140" s="36"/>
    </row>
    <row r="141" spans="1:182" ht="13.5" customHeight="1" x14ac:dyDescent="0.25">
      <c r="A141" s="20" t="s">
        <v>289</v>
      </c>
      <c r="B141" s="20" t="s">
        <v>290</v>
      </c>
      <c r="C141" s="21">
        <v>16568859.09</v>
      </c>
      <c r="D141" s="21">
        <v>40761917.280000001</v>
      </c>
      <c r="E141" s="21">
        <v>8591742.379999999</v>
      </c>
      <c r="F141" s="22">
        <f t="shared" si="11"/>
        <v>65922518.75</v>
      </c>
      <c r="G141" s="23">
        <v>9557.6</v>
      </c>
      <c r="H141" s="22">
        <f t="shared" si="12"/>
        <v>1733.5794645099188</v>
      </c>
      <c r="I141" s="22">
        <f t="shared" si="8"/>
        <v>4264.8695572110155</v>
      </c>
      <c r="J141" s="22">
        <f t="shared" si="9"/>
        <v>898.94349836779088</v>
      </c>
      <c r="K141" s="22">
        <f t="shared" si="10"/>
        <v>6897.3925200887252</v>
      </c>
      <c r="R141" s="35"/>
      <c r="S141" s="12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36"/>
      <c r="FC141" s="36"/>
      <c r="FD141" s="36"/>
      <c r="FE141" s="36"/>
      <c r="FF141" s="36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  <c r="FY141" s="36"/>
      <c r="FZ141" s="36"/>
    </row>
    <row r="142" spans="1:182" ht="13.5" customHeight="1" x14ac:dyDescent="0.25">
      <c r="A142" s="20" t="s">
        <v>291</v>
      </c>
      <c r="B142" s="20" t="s">
        <v>292</v>
      </c>
      <c r="C142" s="21">
        <v>3528007.43</v>
      </c>
      <c r="D142" s="21">
        <v>3774887.6</v>
      </c>
      <c r="E142" s="21">
        <v>776321.39</v>
      </c>
      <c r="F142" s="22">
        <f t="shared" si="11"/>
        <v>8079216.4199999999</v>
      </c>
      <c r="G142" s="23">
        <v>1158.3</v>
      </c>
      <c r="H142" s="22">
        <f t="shared" si="12"/>
        <v>3045.8494604161274</v>
      </c>
      <c r="I142" s="22">
        <f t="shared" si="8"/>
        <v>3258.9895536562203</v>
      </c>
      <c r="J142" s="22">
        <f t="shared" si="9"/>
        <v>670.22480359147028</v>
      </c>
      <c r="K142" s="22">
        <f t="shared" si="10"/>
        <v>6975.0638176638176</v>
      </c>
      <c r="R142" s="35"/>
      <c r="S142" s="12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</row>
    <row r="143" spans="1:182" ht="13.5" customHeight="1" x14ac:dyDescent="0.25">
      <c r="A143" s="20" t="s">
        <v>293</v>
      </c>
      <c r="B143" s="20" t="s">
        <v>294</v>
      </c>
      <c r="C143" s="21">
        <v>454023.77</v>
      </c>
      <c r="D143" s="21">
        <v>2808938.2</v>
      </c>
      <c r="E143" s="21">
        <v>569260.96</v>
      </c>
      <c r="F143" s="22">
        <f t="shared" si="11"/>
        <v>3832222.93</v>
      </c>
      <c r="G143" s="23">
        <v>574.6</v>
      </c>
      <c r="H143" s="22">
        <f t="shared" si="12"/>
        <v>790.1562304211626</v>
      </c>
      <c r="I143" s="22">
        <f t="shared" si="8"/>
        <v>4888.5106160807518</v>
      </c>
      <c r="J143" s="22">
        <f t="shared" si="9"/>
        <v>990.70824921684641</v>
      </c>
      <c r="K143" s="22">
        <f t="shared" si="10"/>
        <v>6669.3750957187613</v>
      </c>
      <c r="R143" s="35"/>
      <c r="S143" s="12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</row>
    <row r="144" spans="1:182" ht="13.5" customHeight="1" x14ac:dyDescent="0.25">
      <c r="A144" s="20" t="s">
        <v>295</v>
      </c>
      <c r="B144" s="20" t="s">
        <v>296</v>
      </c>
      <c r="C144" s="21">
        <v>2254680.92</v>
      </c>
      <c r="D144" s="21">
        <v>11375895.050000001</v>
      </c>
      <c r="E144" s="21">
        <v>2106742.5499999998</v>
      </c>
      <c r="F144" s="22">
        <f t="shared" si="11"/>
        <v>15737318.52</v>
      </c>
      <c r="G144" s="23">
        <v>2359.9</v>
      </c>
      <c r="H144" s="22">
        <f t="shared" si="12"/>
        <v>955.41375482011938</v>
      </c>
      <c r="I144" s="22">
        <f t="shared" si="8"/>
        <v>4820.4987711343701</v>
      </c>
      <c r="J144" s="22">
        <f t="shared" si="9"/>
        <v>892.72534853171737</v>
      </c>
      <c r="K144" s="22">
        <f t="shared" si="10"/>
        <v>6668.6378744862068</v>
      </c>
      <c r="R144" s="35"/>
      <c r="S144" s="12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</row>
    <row r="145" spans="1:182" ht="13.5" customHeight="1" x14ac:dyDescent="0.25">
      <c r="A145" s="20" t="s">
        <v>297</v>
      </c>
      <c r="B145" s="20" t="s">
        <v>298</v>
      </c>
      <c r="C145" s="21">
        <v>436371.15</v>
      </c>
      <c r="D145" s="21">
        <v>2121957.8199999998</v>
      </c>
      <c r="E145" s="21">
        <v>517940.71</v>
      </c>
      <c r="F145" s="22">
        <f t="shared" si="11"/>
        <v>3076269.6799999997</v>
      </c>
      <c r="G145" s="23">
        <v>399.1</v>
      </c>
      <c r="H145" s="22">
        <f t="shared" si="12"/>
        <v>1093.3879979954897</v>
      </c>
      <c r="I145" s="22">
        <f t="shared" si="8"/>
        <v>5316.8574793284888</v>
      </c>
      <c r="J145" s="22">
        <f t="shared" si="9"/>
        <v>1297.7717614632925</v>
      </c>
      <c r="K145" s="22">
        <f t="shared" si="10"/>
        <v>7708.0172387872699</v>
      </c>
      <c r="R145" s="35"/>
      <c r="S145" s="12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</row>
    <row r="146" spans="1:182" ht="13.5" customHeight="1" x14ac:dyDescent="0.25">
      <c r="A146" s="20" t="s">
        <v>299</v>
      </c>
      <c r="B146" s="20" t="s">
        <v>300</v>
      </c>
      <c r="C146" s="21">
        <v>9987025.2000000011</v>
      </c>
      <c r="D146" s="21">
        <v>27758790.759999998</v>
      </c>
      <c r="E146" s="21">
        <v>5530498.1299999999</v>
      </c>
      <c r="F146" s="22">
        <f t="shared" si="11"/>
        <v>43276314.090000004</v>
      </c>
      <c r="G146" s="23">
        <v>6774.4</v>
      </c>
      <c r="H146" s="22">
        <f t="shared" si="12"/>
        <v>1474.230219650449</v>
      </c>
      <c r="I146" s="22">
        <f t="shared" ref="I146:I177" si="13">D146/$G146</f>
        <v>4097.6013757675955</v>
      </c>
      <c r="J146" s="22">
        <f t="shared" ref="J146:J177" si="14">E146/$G146</f>
        <v>816.38198659659895</v>
      </c>
      <c r="K146" s="22">
        <f t="shared" ref="K146:K177" si="15">F146/$G146</f>
        <v>6388.2135820146441</v>
      </c>
      <c r="R146" s="35"/>
      <c r="S146" s="12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</row>
    <row r="147" spans="1:182" ht="13.5" customHeight="1" x14ac:dyDescent="0.25">
      <c r="A147" s="20" t="s">
        <v>301</v>
      </c>
      <c r="B147" s="20" t="s">
        <v>302</v>
      </c>
      <c r="C147" s="21">
        <v>1413693.65</v>
      </c>
      <c r="D147" s="21">
        <v>3500380.54</v>
      </c>
      <c r="E147" s="21">
        <v>345578.32</v>
      </c>
      <c r="F147" s="22">
        <f t="shared" si="11"/>
        <v>5259652.51</v>
      </c>
      <c r="G147" s="23">
        <v>887.3</v>
      </c>
      <c r="H147" s="22">
        <f t="shared" si="12"/>
        <v>1593.2532965175251</v>
      </c>
      <c r="I147" s="22">
        <f t="shared" si="13"/>
        <v>3944.979758818889</v>
      </c>
      <c r="J147" s="22">
        <f t="shared" si="14"/>
        <v>389.47179082610171</v>
      </c>
      <c r="K147" s="22">
        <f t="shared" si="15"/>
        <v>5927.7048461625154</v>
      </c>
      <c r="R147" s="35"/>
      <c r="S147" s="12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</row>
    <row r="148" spans="1:182" ht="13.5" customHeight="1" x14ac:dyDescent="0.25">
      <c r="A148" s="20" t="s">
        <v>303</v>
      </c>
      <c r="B148" s="20" t="s">
        <v>304</v>
      </c>
      <c r="C148" s="21">
        <v>480898.78</v>
      </c>
      <c r="D148" s="21">
        <v>1559615.52</v>
      </c>
      <c r="E148" s="21">
        <v>293930.73</v>
      </c>
      <c r="F148" s="22">
        <f t="shared" si="11"/>
        <v>2334445.0300000003</v>
      </c>
      <c r="G148" s="23">
        <v>350.8</v>
      </c>
      <c r="H148" s="22">
        <f t="shared" si="12"/>
        <v>1370.8631128848347</v>
      </c>
      <c r="I148" s="22">
        <f t="shared" si="13"/>
        <v>4445.8823261117441</v>
      </c>
      <c r="J148" s="22">
        <f t="shared" si="14"/>
        <v>837.88691562143663</v>
      </c>
      <c r="K148" s="22">
        <f t="shared" si="15"/>
        <v>6654.6323546180165</v>
      </c>
      <c r="R148" s="35"/>
      <c r="S148" s="12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</row>
    <row r="149" spans="1:182" ht="13.5" customHeight="1" x14ac:dyDescent="0.25">
      <c r="A149" s="20" t="s">
        <v>305</v>
      </c>
      <c r="B149" s="20" t="s">
        <v>306</v>
      </c>
      <c r="C149" s="21">
        <v>2475794.65</v>
      </c>
      <c r="D149" s="21">
        <v>12039405.030000001</v>
      </c>
      <c r="E149" s="21">
        <v>2240644.62</v>
      </c>
      <c r="F149" s="22">
        <f t="shared" si="11"/>
        <v>16755844.300000001</v>
      </c>
      <c r="G149" s="23">
        <v>2675.1</v>
      </c>
      <c r="H149" s="22">
        <f t="shared" si="12"/>
        <v>925.49611229486743</v>
      </c>
      <c r="I149" s="22">
        <f t="shared" si="13"/>
        <v>4500.5439161152863</v>
      </c>
      <c r="J149" s="22">
        <f t="shared" si="14"/>
        <v>837.59284512728505</v>
      </c>
      <c r="K149" s="22">
        <f t="shared" si="15"/>
        <v>6263.6328735374382</v>
      </c>
      <c r="R149" s="35"/>
      <c r="S149" s="12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</row>
    <row r="150" spans="1:182" ht="13.5" customHeight="1" x14ac:dyDescent="0.25">
      <c r="A150" s="20" t="s">
        <v>307</v>
      </c>
      <c r="B150" s="20" t="s">
        <v>308</v>
      </c>
      <c r="C150" s="21">
        <v>4517814.49</v>
      </c>
      <c r="D150" s="21">
        <v>11368489.600000001</v>
      </c>
      <c r="E150" s="21">
        <v>2595169.9</v>
      </c>
      <c r="F150" s="22">
        <f t="shared" si="11"/>
        <v>18481473.990000002</v>
      </c>
      <c r="G150" s="23">
        <v>2729.8</v>
      </c>
      <c r="H150" s="22">
        <f t="shared" si="12"/>
        <v>1654.9983478643123</v>
      </c>
      <c r="I150" s="22">
        <f t="shared" si="13"/>
        <v>4164.5870027108213</v>
      </c>
      <c r="J150" s="22">
        <f t="shared" si="14"/>
        <v>950.68133196571171</v>
      </c>
      <c r="K150" s="22">
        <f t="shared" si="15"/>
        <v>6770.266682540846</v>
      </c>
      <c r="R150" s="35"/>
      <c r="S150" s="12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</row>
    <row r="151" spans="1:182" ht="13.5" customHeight="1" x14ac:dyDescent="0.25">
      <c r="A151" s="20" t="s">
        <v>309</v>
      </c>
      <c r="B151" s="20" t="s">
        <v>310</v>
      </c>
      <c r="C151" s="21">
        <v>3393118.48</v>
      </c>
      <c r="D151" s="21">
        <v>11276979.819999997</v>
      </c>
      <c r="E151" s="21">
        <v>2171767.29</v>
      </c>
      <c r="F151" s="22">
        <f t="shared" si="11"/>
        <v>16841865.589999996</v>
      </c>
      <c r="G151" s="23">
        <v>2483.6</v>
      </c>
      <c r="H151" s="22">
        <f t="shared" si="12"/>
        <v>1366.2097278144629</v>
      </c>
      <c r="I151" s="22">
        <f t="shared" si="13"/>
        <v>4540.5781204702835</v>
      </c>
      <c r="J151" s="22">
        <f t="shared" si="14"/>
        <v>874.44326381059761</v>
      </c>
      <c r="K151" s="22">
        <f t="shared" si="15"/>
        <v>6781.2311120953445</v>
      </c>
      <c r="R151" s="35"/>
      <c r="S151" s="12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</row>
    <row r="152" spans="1:182" ht="13.5" customHeight="1" x14ac:dyDescent="0.25">
      <c r="A152" s="20" t="s">
        <v>311</v>
      </c>
      <c r="B152" s="20" t="s">
        <v>312</v>
      </c>
      <c r="C152" s="21">
        <v>3983732.14</v>
      </c>
      <c r="D152" s="21">
        <v>6852237.2399999993</v>
      </c>
      <c r="E152" s="21">
        <v>696207.63</v>
      </c>
      <c r="F152" s="22">
        <f t="shared" si="11"/>
        <v>11532177.01</v>
      </c>
      <c r="G152" s="23">
        <v>1993.1</v>
      </c>
      <c r="H152" s="22">
        <f t="shared" si="12"/>
        <v>1998.7617982038032</v>
      </c>
      <c r="I152" s="22">
        <f t="shared" si="13"/>
        <v>3437.9796497917814</v>
      </c>
      <c r="J152" s="22">
        <f t="shared" si="14"/>
        <v>349.30893081129898</v>
      </c>
      <c r="K152" s="22">
        <f t="shared" si="15"/>
        <v>5786.0503788068836</v>
      </c>
      <c r="R152" s="35"/>
      <c r="S152" s="12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  <c r="EN152" s="36"/>
      <c r="EO152" s="36"/>
      <c r="EP152" s="36"/>
      <c r="EQ152" s="36"/>
      <c r="ER152" s="36"/>
      <c r="ES152" s="36"/>
      <c r="ET152" s="36"/>
      <c r="EU152" s="36"/>
      <c r="EV152" s="36"/>
      <c r="EW152" s="36"/>
      <c r="EX152" s="36"/>
      <c r="EY152" s="36"/>
      <c r="EZ152" s="36"/>
      <c r="FA152" s="36"/>
      <c r="FB152" s="36"/>
      <c r="FC152" s="36"/>
      <c r="FD152" s="36"/>
      <c r="FE152" s="36"/>
      <c r="FF152" s="36"/>
      <c r="FG152" s="36"/>
      <c r="FH152" s="36"/>
      <c r="FI152" s="36"/>
      <c r="FJ152" s="36"/>
      <c r="FK152" s="36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  <c r="FY152" s="36"/>
      <c r="FZ152" s="36"/>
    </row>
    <row r="153" spans="1:182" ht="13.5" customHeight="1" x14ac:dyDescent="0.25">
      <c r="A153" s="20" t="s">
        <v>313</v>
      </c>
      <c r="B153" s="20" t="s">
        <v>314</v>
      </c>
      <c r="C153" s="21">
        <v>2107578.5499999998</v>
      </c>
      <c r="D153" s="21">
        <v>5279104.2</v>
      </c>
      <c r="E153" s="21">
        <v>851960.91</v>
      </c>
      <c r="F153" s="22">
        <f t="shared" si="11"/>
        <v>8238643.6600000001</v>
      </c>
      <c r="G153" s="23">
        <v>1208.5</v>
      </c>
      <c r="H153" s="22">
        <f t="shared" si="12"/>
        <v>1743.9623913942903</v>
      </c>
      <c r="I153" s="22">
        <f t="shared" si="13"/>
        <v>4368.311294993794</v>
      </c>
      <c r="J153" s="22">
        <f t="shared" si="14"/>
        <v>704.97386015721975</v>
      </c>
      <c r="K153" s="22">
        <f t="shared" si="15"/>
        <v>6817.2475465453044</v>
      </c>
      <c r="R153" s="35"/>
      <c r="S153" s="12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</row>
    <row r="154" spans="1:182" ht="13.5" customHeight="1" x14ac:dyDescent="0.25">
      <c r="A154" s="20" t="s">
        <v>315</v>
      </c>
      <c r="B154" s="20" t="s">
        <v>316</v>
      </c>
      <c r="C154" s="21">
        <v>328458.95</v>
      </c>
      <c r="D154" s="21">
        <v>1722111.06</v>
      </c>
      <c r="E154" s="21">
        <v>159694</v>
      </c>
      <c r="F154" s="22">
        <f t="shared" si="11"/>
        <v>2210264.0099999998</v>
      </c>
      <c r="G154" s="23">
        <v>379.3</v>
      </c>
      <c r="H154" s="22">
        <f t="shared" si="12"/>
        <v>865.96084893224361</v>
      </c>
      <c r="I154" s="22">
        <f t="shared" si="13"/>
        <v>4540.234800949117</v>
      </c>
      <c r="J154" s="22">
        <f t="shared" si="14"/>
        <v>421.02293698919061</v>
      </c>
      <c r="K154" s="22">
        <f t="shared" si="15"/>
        <v>5827.2185868705501</v>
      </c>
      <c r="R154" s="35"/>
      <c r="S154" s="12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</row>
    <row r="155" spans="1:182" ht="13.5" customHeight="1" x14ac:dyDescent="0.25">
      <c r="A155" s="20" t="s">
        <v>317</v>
      </c>
      <c r="B155" s="20" t="s">
        <v>318</v>
      </c>
      <c r="C155" s="21">
        <v>14588592.800000001</v>
      </c>
      <c r="D155" s="21">
        <v>17010100.100000001</v>
      </c>
      <c r="E155" s="21">
        <v>2663950.38</v>
      </c>
      <c r="F155" s="22">
        <f t="shared" si="11"/>
        <v>34262643.280000001</v>
      </c>
      <c r="G155" s="23">
        <v>5066.2</v>
      </c>
      <c r="H155" s="22">
        <f t="shared" si="12"/>
        <v>2879.5927519639968</v>
      </c>
      <c r="I155" s="22">
        <f t="shared" si="13"/>
        <v>3357.5658481702267</v>
      </c>
      <c r="J155" s="22">
        <f t="shared" si="14"/>
        <v>525.82811179977102</v>
      </c>
      <c r="K155" s="22">
        <f t="shared" si="15"/>
        <v>6762.9867119339942</v>
      </c>
      <c r="R155" s="35"/>
      <c r="S155" s="12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</row>
    <row r="156" spans="1:182" ht="13.5" customHeight="1" x14ac:dyDescent="0.25">
      <c r="A156" s="20" t="s">
        <v>319</v>
      </c>
      <c r="B156" s="20" t="s">
        <v>320</v>
      </c>
      <c r="C156" s="21">
        <v>12332557.969999999</v>
      </c>
      <c r="D156" s="21">
        <v>14082802.23</v>
      </c>
      <c r="E156" s="21">
        <v>1955376.36</v>
      </c>
      <c r="F156" s="22">
        <f t="shared" si="11"/>
        <v>28370736.559999999</v>
      </c>
      <c r="G156" s="23">
        <v>4478.3999999999996</v>
      </c>
      <c r="H156" s="22">
        <f t="shared" si="12"/>
        <v>2753.7866135226868</v>
      </c>
      <c r="I156" s="22">
        <f t="shared" si="13"/>
        <v>3144.6057140943199</v>
      </c>
      <c r="J156" s="22">
        <f t="shared" si="14"/>
        <v>436.62387459807081</v>
      </c>
      <c r="K156" s="22">
        <f t="shared" si="15"/>
        <v>6335.0162022150771</v>
      </c>
      <c r="R156" s="35"/>
      <c r="S156" s="12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  <c r="EM156" s="36"/>
      <c r="EN156" s="36"/>
      <c r="EO156" s="36"/>
      <c r="EP156" s="36"/>
      <c r="EQ156" s="36"/>
      <c r="ER156" s="36"/>
      <c r="ES156" s="36"/>
      <c r="ET156" s="36"/>
      <c r="EU156" s="36"/>
      <c r="EV156" s="36"/>
      <c r="EW156" s="36"/>
      <c r="EX156" s="36"/>
      <c r="EY156" s="36"/>
      <c r="EZ156" s="36"/>
      <c r="FA156" s="36"/>
      <c r="FB156" s="36"/>
      <c r="FC156" s="36"/>
      <c r="FD156" s="36"/>
      <c r="FE156" s="36"/>
      <c r="FF156" s="36"/>
      <c r="FG156" s="36"/>
      <c r="FH156" s="36"/>
      <c r="FI156" s="36"/>
      <c r="FJ156" s="36"/>
      <c r="FK156" s="36"/>
      <c r="FL156" s="36"/>
      <c r="FM156" s="36"/>
      <c r="FN156" s="36"/>
      <c r="FO156" s="36"/>
      <c r="FP156" s="36"/>
      <c r="FQ156" s="36"/>
      <c r="FR156" s="36"/>
      <c r="FS156" s="36"/>
      <c r="FT156" s="36"/>
      <c r="FU156" s="36"/>
      <c r="FV156" s="36"/>
      <c r="FW156" s="36"/>
      <c r="FX156" s="36"/>
      <c r="FY156" s="36"/>
      <c r="FZ156" s="36"/>
    </row>
    <row r="157" spans="1:182" ht="13.5" customHeight="1" x14ac:dyDescent="0.25">
      <c r="A157" s="20" t="s">
        <v>321</v>
      </c>
      <c r="B157" s="20" t="s">
        <v>322</v>
      </c>
      <c r="C157" s="21">
        <v>478592.41</v>
      </c>
      <c r="D157" s="21">
        <v>1247561.7</v>
      </c>
      <c r="E157" s="21">
        <v>149851.17000000001</v>
      </c>
      <c r="F157" s="22">
        <f t="shared" si="11"/>
        <v>1876005.2799999998</v>
      </c>
      <c r="G157" s="23">
        <v>230</v>
      </c>
      <c r="H157" s="22">
        <f t="shared" si="12"/>
        <v>2080.8365652173911</v>
      </c>
      <c r="I157" s="22">
        <f t="shared" si="13"/>
        <v>5424.181304347826</v>
      </c>
      <c r="J157" s="22">
        <f t="shared" si="14"/>
        <v>651.52682608695659</v>
      </c>
      <c r="K157" s="22">
        <f t="shared" si="15"/>
        <v>8156.5446956521728</v>
      </c>
      <c r="R157" s="35"/>
      <c r="S157" s="12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  <c r="EN157" s="36"/>
      <c r="EO157" s="36"/>
      <c r="EP157" s="36"/>
      <c r="EQ157" s="36"/>
      <c r="ER157" s="36"/>
      <c r="ES157" s="36"/>
      <c r="ET157" s="36"/>
      <c r="EU157" s="36"/>
      <c r="EV157" s="36"/>
      <c r="EW157" s="36"/>
      <c r="EX157" s="36"/>
      <c r="EY157" s="36"/>
      <c r="EZ157" s="36"/>
      <c r="FA157" s="36"/>
      <c r="FB157" s="36"/>
      <c r="FC157" s="36"/>
      <c r="FD157" s="36"/>
      <c r="FE157" s="36"/>
      <c r="FF157" s="36"/>
      <c r="FG157" s="36"/>
      <c r="FH157" s="36"/>
      <c r="FI157" s="36"/>
      <c r="FJ157" s="36"/>
      <c r="FK157" s="36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  <c r="FY157" s="36"/>
      <c r="FZ157" s="36"/>
    </row>
    <row r="158" spans="1:182" ht="13.5" customHeight="1" x14ac:dyDescent="0.25">
      <c r="A158" s="20" t="s">
        <v>323</v>
      </c>
      <c r="B158" s="20" t="s">
        <v>324</v>
      </c>
      <c r="C158" s="21">
        <v>4938485.07</v>
      </c>
      <c r="D158" s="21">
        <v>9220023.6899999995</v>
      </c>
      <c r="E158" s="21">
        <v>1898963.14</v>
      </c>
      <c r="F158" s="22">
        <f t="shared" si="11"/>
        <v>16057471.9</v>
      </c>
      <c r="G158" s="23">
        <v>2619.6999999999998</v>
      </c>
      <c r="H158" s="22">
        <f t="shared" si="12"/>
        <v>1885.1338206664889</v>
      </c>
      <c r="I158" s="22">
        <f t="shared" si="13"/>
        <v>3519.4960071763944</v>
      </c>
      <c r="J158" s="22">
        <f t="shared" si="14"/>
        <v>724.87809291140206</v>
      </c>
      <c r="K158" s="22">
        <f t="shared" si="15"/>
        <v>6129.5079207542858</v>
      </c>
      <c r="R158" s="35"/>
      <c r="S158" s="12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  <c r="EN158" s="36"/>
      <c r="EO158" s="36"/>
      <c r="EP158" s="36"/>
      <c r="EQ158" s="36"/>
      <c r="ER158" s="36"/>
      <c r="ES158" s="36"/>
      <c r="ET158" s="36"/>
      <c r="EU158" s="36"/>
      <c r="EV158" s="36"/>
      <c r="EW158" s="36"/>
      <c r="EX158" s="36"/>
      <c r="EY158" s="36"/>
      <c r="EZ158" s="36"/>
      <c r="FA158" s="36"/>
      <c r="FB158" s="36"/>
      <c r="FC158" s="36"/>
      <c r="FD158" s="36"/>
      <c r="FE158" s="36"/>
      <c r="FF158" s="36"/>
      <c r="FG158" s="36"/>
      <c r="FH158" s="36"/>
      <c r="FI158" s="36"/>
      <c r="FJ158" s="36"/>
      <c r="FK158" s="36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  <c r="FY158" s="36"/>
      <c r="FZ158" s="36"/>
    </row>
    <row r="159" spans="1:182" ht="13.5" customHeight="1" x14ac:dyDescent="0.25">
      <c r="A159" s="20" t="s">
        <v>325</v>
      </c>
      <c r="B159" s="20" t="s">
        <v>326</v>
      </c>
      <c r="C159" s="21">
        <v>3203262.89</v>
      </c>
      <c r="D159" s="21">
        <v>5203009.2699999996</v>
      </c>
      <c r="E159" s="21">
        <v>851249.47</v>
      </c>
      <c r="F159" s="22">
        <f t="shared" si="11"/>
        <v>9257521.6300000008</v>
      </c>
      <c r="G159" s="23">
        <v>1439.8</v>
      </c>
      <c r="H159" s="22">
        <f t="shared" si="12"/>
        <v>2224.7971176552301</v>
      </c>
      <c r="I159" s="22">
        <f t="shared" si="13"/>
        <v>3613.7027851090429</v>
      </c>
      <c r="J159" s="22">
        <f t="shared" si="14"/>
        <v>591.22758021947493</v>
      </c>
      <c r="K159" s="22">
        <f t="shared" si="15"/>
        <v>6429.7274829837488</v>
      </c>
      <c r="R159" s="35"/>
      <c r="S159" s="12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</row>
    <row r="160" spans="1:182" ht="13.5" customHeight="1" x14ac:dyDescent="0.25">
      <c r="A160" s="20" t="s">
        <v>327</v>
      </c>
      <c r="B160" s="20" t="s">
        <v>328</v>
      </c>
      <c r="C160" s="21">
        <v>467207.33</v>
      </c>
      <c r="D160" s="21">
        <v>600872.77</v>
      </c>
      <c r="E160" s="21">
        <v>96405.39</v>
      </c>
      <c r="F160" s="22">
        <f t="shared" si="11"/>
        <v>1164485.49</v>
      </c>
      <c r="G160" s="23">
        <v>174.7</v>
      </c>
      <c r="H160" s="22">
        <f t="shared" si="12"/>
        <v>2674.3407555809963</v>
      </c>
      <c r="I160" s="22">
        <f t="shared" si="13"/>
        <v>3439.4548941041789</v>
      </c>
      <c r="J160" s="22">
        <f t="shared" si="14"/>
        <v>551.83394390383523</v>
      </c>
      <c r="K160" s="22">
        <f t="shared" si="15"/>
        <v>6665.6295935890103</v>
      </c>
      <c r="R160" s="35"/>
      <c r="S160" s="12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  <c r="FZ160" s="36"/>
    </row>
    <row r="161" spans="1:182" ht="13.5" customHeight="1" x14ac:dyDescent="0.25">
      <c r="A161" s="20" t="s">
        <v>329</v>
      </c>
      <c r="B161" s="20" t="s">
        <v>330</v>
      </c>
      <c r="C161" s="21">
        <v>2981680.55</v>
      </c>
      <c r="D161" s="21">
        <v>7247743.7000000011</v>
      </c>
      <c r="E161" s="21">
        <v>1202974.26</v>
      </c>
      <c r="F161" s="22">
        <f t="shared" si="11"/>
        <v>11432398.51</v>
      </c>
      <c r="G161" s="23">
        <v>1808.5</v>
      </c>
      <c r="H161" s="22">
        <f t="shared" si="12"/>
        <v>1648.7036494332319</v>
      </c>
      <c r="I161" s="22">
        <f t="shared" si="13"/>
        <v>4007.5995023500145</v>
      </c>
      <c r="J161" s="22">
        <f t="shared" si="14"/>
        <v>665.17791539950235</v>
      </c>
      <c r="K161" s="22">
        <f t="shared" si="15"/>
        <v>6321.4810671827481</v>
      </c>
      <c r="R161" s="35"/>
      <c r="S161" s="12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  <c r="EW161" s="36"/>
      <c r="EX161" s="36"/>
      <c r="EY161" s="36"/>
      <c r="EZ161" s="36"/>
      <c r="FA161" s="36"/>
      <c r="FB161" s="36"/>
      <c r="FC161" s="36"/>
      <c r="FD161" s="36"/>
      <c r="FE161" s="36"/>
      <c r="FF161" s="36"/>
      <c r="FG161" s="36"/>
      <c r="FH161" s="36"/>
      <c r="FI161" s="36"/>
      <c r="FJ161" s="36"/>
      <c r="FK161" s="36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  <c r="FY161" s="36"/>
      <c r="FZ161" s="36"/>
    </row>
    <row r="162" spans="1:182" ht="13.5" customHeight="1" x14ac:dyDescent="0.25">
      <c r="A162" s="20" t="s">
        <v>331</v>
      </c>
      <c r="B162" s="20" t="s">
        <v>332</v>
      </c>
      <c r="C162" s="21">
        <v>3352675.58</v>
      </c>
      <c r="D162" s="21">
        <v>9454157.2400000002</v>
      </c>
      <c r="E162" s="21">
        <v>1683263.32</v>
      </c>
      <c r="F162" s="22">
        <f t="shared" si="11"/>
        <v>14490096.140000001</v>
      </c>
      <c r="G162" s="23">
        <v>2290.8000000000002</v>
      </c>
      <c r="H162" s="22">
        <f t="shared" si="12"/>
        <v>1463.5391915488037</v>
      </c>
      <c r="I162" s="22">
        <f t="shared" si="13"/>
        <v>4127.0111925964729</v>
      </c>
      <c r="J162" s="22">
        <f t="shared" si="14"/>
        <v>734.79278854548625</v>
      </c>
      <c r="K162" s="22">
        <f t="shared" si="15"/>
        <v>6325.3431726907629</v>
      </c>
      <c r="R162" s="35"/>
      <c r="S162" s="12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</row>
    <row r="163" spans="1:182" ht="13.5" customHeight="1" x14ac:dyDescent="0.25">
      <c r="A163" s="20" t="s">
        <v>333</v>
      </c>
      <c r="B163" s="20" t="s">
        <v>334</v>
      </c>
      <c r="C163" s="21">
        <v>2648125.7400000002</v>
      </c>
      <c r="D163" s="21">
        <v>8212992.4500000002</v>
      </c>
      <c r="E163" s="21">
        <v>1407044.2</v>
      </c>
      <c r="F163" s="22">
        <f t="shared" si="11"/>
        <v>12268162.390000001</v>
      </c>
      <c r="G163" s="23">
        <v>1771.8</v>
      </c>
      <c r="H163" s="22">
        <f t="shared" si="12"/>
        <v>1494.5963088384694</v>
      </c>
      <c r="I163" s="22">
        <f t="shared" si="13"/>
        <v>4635.3947680325091</v>
      </c>
      <c r="J163" s="22">
        <f t="shared" si="14"/>
        <v>794.13263348007672</v>
      </c>
      <c r="K163" s="22">
        <f t="shared" si="15"/>
        <v>6924.1237103510557</v>
      </c>
      <c r="R163" s="35"/>
      <c r="S163" s="12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</row>
    <row r="164" spans="1:182" ht="13.5" customHeight="1" x14ac:dyDescent="0.25">
      <c r="A164" s="20" t="s">
        <v>335</v>
      </c>
      <c r="B164" s="20" t="s">
        <v>336</v>
      </c>
      <c r="C164" s="21">
        <v>3991615.77</v>
      </c>
      <c r="D164" s="21">
        <v>6888121.6799999997</v>
      </c>
      <c r="E164" s="21">
        <v>1099323.68</v>
      </c>
      <c r="F164" s="22">
        <f t="shared" si="11"/>
        <v>11979061.129999999</v>
      </c>
      <c r="G164" s="23">
        <v>1813.7</v>
      </c>
      <c r="H164" s="22">
        <f t="shared" si="12"/>
        <v>2200.8136792192754</v>
      </c>
      <c r="I164" s="22">
        <f t="shared" si="13"/>
        <v>3797.8285714285712</v>
      </c>
      <c r="J164" s="22">
        <f t="shared" si="14"/>
        <v>606.12211501350828</v>
      </c>
      <c r="K164" s="22">
        <f t="shared" si="15"/>
        <v>6604.7643656613545</v>
      </c>
      <c r="R164" s="35"/>
      <c r="S164" s="12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</row>
    <row r="165" spans="1:182" ht="13.5" customHeight="1" x14ac:dyDescent="0.25">
      <c r="A165" s="20" t="s">
        <v>337</v>
      </c>
      <c r="B165" s="20" t="s">
        <v>338</v>
      </c>
      <c r="C165" s="21">
        <v>2436406.44</v>
      </c>
      <c r="D165" s="21">
        <v>4682932.62</v>
      </c>
      <c r="E165" s="21">
        <v>1155598.98</v>
      </c>
      <c r="F165" s="22">
        <f t="shared" si="11"/>
        <v>8274938.040000001</v>
      </c>
      <c r="G165" s="23">
        <v>1307.4000000000001</v>
      </c>
      <c r="H165" s="22">
        <f t="shared" si="12"/>
        <v>1863.5508949059199</v>
      </c>
      <c r="I165" s="22">
        <f t="shared" si="13"/>
        <v>3581.8667737494261</v>
      </c>
      <c r="J165" s="22">
        <f t="shared" si="14"/>
        <v>883.89091326296455</v>
      </c>
      <c r="K165" s="22">
        <f t="shared" si="15"/>
        <v>6329.3085819183116</v>
      </c>
      <c r="R165" s="35"/>
      <c r="S165" s="12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</row>
    <row r="166" spans="1:182" ht="13.5" customHeight="1" x14ac:dyDescent="0.25">
      <c r="A166" s="20" t="s">
        <v>339</v>
      </c>
      <c r="B166" s="20" t="s">
        <v>340</v>
      </c>
      <c r="C166" s="21">
        <v>4140710.63</v>
      </c>
      <c r="D166" s="21">
        <v>10249936.880000001</v>
      </c>
      <c r="E166" s="21">
        <v>1640459.31</v>
      </c>
      <c r="F166" s="22">
        <f t="shared" si="11"/>
        <v>16031106.820000002</v>
      </c>
      <c r="G166" s="23">
        <v>2242</v>
      </c>
      <c r="H166" s="22">
        <f t="shared" si="12"/>
        <v>1846.8825289919714</v>
      </c>
      <c r="I166" s="22">
        <f t="shared" si="13"/>
        <v>4571.7827297056201</v>
      </c>
      <c r="J166" s="22">
        <f t="shared" si="14"/>
        <v>731.6946074933096</v>
      </c>
      <c r="K166" s="22">
        <f t="shared" si="15"/>
        <v>7150.3598661909018</v>
      </c>
      <c r="R166" s="35"/>
      <c r="S166" s="12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</row>
    <row r="167" spans="1:182" ht="13.5" customHeight="1" x14ac:dyDescent="0.25">
      <c r="A167" s="20" t="s">
        <v>341</v>
      </c>
      <c r="B167" s="20" t="s">
        <v>342</v>
      </c>
      <c r="C167" s="21">
        <v>2815617.61</v>
      </c>
      <c r="D167" s="21">
        <v>3388242.59</v>
      </c>
      <c r="E167" s="21">
        <v>380515.27</v>
      </c>
      <c r="F167" s="22">
        <f t="shared" si="11"/>
        <v>6584375.4699999988</v>
      </c>
      <c r="G167" s="23">
        <v>878.8</v>
      </c>
      <c r="H167" s="22">
        <f t="shared" si="12"/>
        <v>3203.9344674556214</v>
      </c>
      <c r="I167" s="22">
        <f t="shared" si="13"/>
        <v>3855.5332157487483</v>
      </c>
      <c r="J167" s="22">
        <f t="shared" si="14"/>
        <v>432.99416249431044</v>
      </c>
      <c r="K167" s="22">
        <f t="shared" si="15"/>
        <v>7492.4618456986791</v>
      </c>
      <c r="R167" s="35"/>
      <c r="S167" s="12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</row>
    <row r="168" spans="1:182" ht="13.5" customHeight="1" x14ac:dyDescent="0.25">
      <c r="A168" s="20" t="s">
        <v>343</v>
      </c>
      <c r="B168" s="20" t="s">
        <v>344</v>
      </c>
      <c r="C168" s="21">
        <v>21325093.160000004</v>
      </c>
      <c r="D168" s="21">
        <v>31977371.710000001</v>
      </c>
      <c r="E168" s="21">
        <v>5007258.22</v>
      </c>
      <c r="F168" s="22">
        <f t="shared" si="11"/>
        <v>58309723.090000004</v>
      </c>
      <c r="G168" s="23">
        <v>9666</v>
      </c>
      <c r="H168" s="22">
        <f t="shared" si="12"/>
        <v>2206.196271466998</v>
      </c>
      <c r="I168" s="22">
        <f t="shared" si="13"/>
        <v>3308.2321239395819</v>
      </c>
      <c r="J168" s="22">
        <f t="shared" si="14"/>
        <v>518.02795572108414</v>
      </c>
      <c r="K168" s="22">
        <f t="shared" si="15"/>
        <v>6032.4563511276647</v>
      </c>
      <c r="R168" s="35"/>
      <c r="S168" s="12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</row>
    <row r="169" spans="1:182" ht="13.5" customHeight="1" x14ac:dyDescent="0.25">
      <c r="A169" s="20" t="s">
        <v>345</v>
      </c>
      <c r="B169" s="20" t="s">
        <v>346</v>
      </c>
      <c r="C169" s="21">
        <v>2551709.19</v>
      </c>
      <c r="D169" s="21">
        <v>6973020.5300000003</v>
      </c>
      <c r="E169" s="21">
        <v>1096157.18</v>
      </c>
      <c r="F169" s="22">
        <f t="shared" si="11"/>
        <v>10620886.9</v>
      </c>
      <c r="G169" s="23">
        <v>1656.9</v>
      </c>
      <c r="H169" s="22">
        <f t="shared" si="12"/>
        <v>1540.0502082201701</v>
      </c>
      <c r="I169" s="22">
        <f t="shared" si="13"/>
        <v>4208.4739754964085</v>
      </c>
      <c r="J169" s="22">
        <f t="shared" si="14"/>
        <v>661.57111473233135</v>
      </c>
      <c r="K169" s="22">
        <f t="shared" si="15"/>
        <v>6410.0952984489104</v>
      </c>
      <c r="R169" s="35"/>
      <c r="S169" s="12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</row>
    <row r="170" spans="1:182" ht="13.5" customHeight="1" x14ac:dyDescent="0.25">
      <c r="A170" s="20" t="s">
        <v>347</v>
      </c>
      <c r="B170" s="20" t="s">
        <v>348</v>
      </c>
      <c r="C170" s="21">
        <v>2709298.97</v>
      </c>
      <c r="D170" s="21">
        <v>11268132.739999998</v>
      </c>
      <c r="E170" s="21">
        <v>2722576.86</v>
      </c>
      <c r="F170" s="22">
        <f t="shared" si="11"/>
        <v>16700008.569999998</v>
      </c>
      <c r="G170" s="23">
        <v>2369.4</v>
      </c>
      <c r="H170" s="22">
        <f t="shared" si="12"/>
        <v>1143.4536042880054</v>
      </c>
      <c r="I170" s="22">
        <f t="shared" si="13"/>
        <v>4755.6903604288</v>
      </c>
      <c r="J170" s="22">
        <f t="shared" si="14"/>
        <v>1149.0575082299315</v>
      </c>
      <c r="K170" s="22">
        <f t="shared" si="15"/>
        <v>7048.2014729467364</v>
      </c>
      <c r="R170" s="35"/>
      <c r="S170" s="12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</row>
    <row r="171" spans="1:182" ht="13.5" customHeight="1" x14ac:dyDescent="0.25">
      <c r="A171" s="20" t="s">
        <v>349</v>
      </c>
      <c r="B171" s="20" t="s">
        <v>350</v>
      </c>
      <c r="C171" s="21">
        <v>2909849.28</v>
      </c>
      <c r="D171" s="21">
        <v>7139011.0899999999</v>
      </c>
      <c r="E171" s="21">
        <v>484844.17</v>
      </c>
      <c r="F171" s="22">
        <f t="shared" si="11"/>
        <v>10533704.539999999</v>
      </c>
      <c r="G171" s="23">
        <v>1785.5</v>
      </c>
      <c r="H171" s="22">
        <f t="shared" si="12"/>
        <v>1629.7111621394565</v>
      </c>
      <c r="I171" s="22">
        <f t="shared" si="13"/>
        <v>3998.3260095211426</v>
      </c>
      <c r="J171" s="22">
        <f t="shared" si="14"/>
        <v>271.5453206384766</v>
      </c>
      <c r="K171" s="22">
        <f t="shared" si="15"/>
        <v>5899.5824922990751</v>
      </c>
      <c r="R171" s="35"/>
      <c r="S171" s="12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</row>
    <row r="172" spans="1:182" ht="13.5" customHeight="1" x14ac:dyDescent="0.25">
      <c r="A172" s="20" t="s">
        <v>351</v>
      </c>
      <c r="B172" s="20" t="s">
        <v>352</v>
      </c>
      <c r="C172" s="21">
        <v>270470.86</v>
      </c>
      <c r="D172" s="21">
        <v>881585.23</v>
      </c>
      <c r="E172" s="21">
        <v>190312.61</v>
      </c>
      <c r="F172" s="22">
        <f t="shared" si="11"/>
        <v>1342368.6999999997</v>
      </c>
      <c r="G172" s="23">
        <v>146.69999999999999</v>
      </c>
      <c r="H172" s="22">
        <f t="shared" si="12"/>
        <v>1843.700477164281</v>
      </c>
      <c r="I172" s="22">
        <f t="shared" si="13"/>
        <v>6009.4426039536474</v>
      </c>
      <c r="J172" s="22">
        <f t="shared" si="14"/>
        <v>1297.2911383776413</v>
      </c>
      <c r="K172" s="22">
        <f t="shared" si="15"/>
        <v>9150.434219495568</v>
      </c>
      <c r="R172" s="35"/>
      <c r="S172" s="12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  <c r="EN172" s="36"/>
      <c r="EO172" s="36"/>
      <c r="EP172" s="36"/>
      <c r="EQ172" s="36"/>
      <c r="ER172" s="36"/>
      <c r="ES172" s="36"/>
      <c r="ET172" s="36"/>
      <c r="EU172" s="36"/>
      <c r="EV172" s="36"/>
      <c r="EW172" s="36"/>
      <c r="EX172" s="36"/>
      <c r="EY172" s="36"/>
      <c r="EZ172" s="36"/>
      <c r="FA172" s="36"/>
      <c r="FB172" s="36"/>
      <c r="FC172" s="36"/>
      <c r="FD172" s="36"/>
      <c r="FE172" s="36"/>
      <c r="FF172" s="36"/>
      <c r="FG172" s="36"/>
      <c r="FH172" s="36"/>
      <c r="FI172" s="36"/>
      <c r="FJ172" s="36"/>
      <c r="FK172" s="36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  <c r="FY172" s="36"/>
      <c r="FZ172" s="36"/>
    </row>
    <row r="173" spans="1:182" ht="13.5" customHeight="1" x14ac:dyDescent="0.25">
      <c r="A173" s="20" t="s">
        <v>353</v>
      </c>
      <c r="B173" s="20" t="s">
        <v>354</v>
      </c>
      <c r="C173" s="21">
        <v>4032010.38</v>
      </c>
      <c r="D173" s="21">
        <v>19367791.989999998</v>
      </c>
      <c r="E173" s="21">
        <v>4750028.67</v>
      </c>
      <c r="F173" s="22">
        <f t="shared" si="11"/>
        <v>28149831.039999999</v>
      </c>
      <c r="G173" s="23">
        <v>3919.3</v>
      </c>
      <c r="H173" s="22">
        <f t="shared" si="12"/>
        <v>1028.757783277626</v>
      </c>
      <c r="I173" s="22">
        <f t="shared" si="13"/>
        <v>4941.6456994871523</v>
      </c>
      <c r="J173" s="22">
        <f t="shared" si="14"/>
        <v>1211.9584288010612</v>
      </c>
      <c r="K173" s="22">
        <f t="shared" si="15"/>
        <v>7182.3619115658403</v>
      </c>
      <c r="R173" s="35"/>
      <c r="S173" s="12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  <c r="EM173" s="36"/>
      <c r="EN173" s="36"/>
      <c r="EO173" s="36"/>
      <c r="EP173" s="36"/>
      <c r="EQ173" s="36"/>
      <c r="ER173" s="36"/>
      <c r="ES173" s="36"/>
      <c r="ET173" s="36"/>
      <c r="EU173" s="36"/>
      <c r="EV173" s="36"/>
      <c r="EW173" s="36"/>
      <c r="EX173" s="36"/>
      <c r="EY173" s="36"/>
      <c r="EZ173" s="36"/>
      <c r="FA173" s="36"/>
      <c r="FB173" s="36"/>
      <c r="FC173" s="36"/>
      <c r="FD173" s="36"/>
      <c r="FE173" s="36"/>
      <c r="FF173" s="36"/>
      <c r="FG173" s="36"/>
      <c r="FH173" s="36"/>
      <c r="FI173" s="36"/>
      <c r="FJ173" s="36"/>
      <c r="FK173" s="36"/>
      <c r="FL173" s="36"/>
      <c r="FM173" s="36"/>
      <c r="FN173" s="36"/>
      <c r="FO173" s="36"/>
      <c r="FP173" s="36"/>
      <c r="FQ173" s="36"/>
      <c r="FR173" s="36"/>
      <c r="FS173" s="36"/>
      <c r="FT173" s="36"/>
      <c r="FU173" s="36"/>
      <c r="FV173" s="36"/>
      <c r="FW173" s="36"/>
      <c r="FX173" s="36"/>
      <c r="FY173" s="36"/>
      <c r="FZ173" s="36"/>
    </row>
    <row r="174" spans="1:182" ht="13.5" customHeight="1" x14ac:dyDescent="0.25">
      <c r="A174" s="20" t="s">
        <v>355</v>
      </c>
      <c r="B174" s="20" t="s">
        <v>356</v>
      </c>
      <c r="C174" s="21">
        <v>933376.02</v>
      </c>
      <c r="D174" s="21">
        <v>3035505.92</v>
      </c>
      <c r="E174" s="21">
        <v>611140.11</v>
      </c>
      <c r="F174" s="22">
        <f t="shared" si="11"/>
        <v>4580022.05</v>
      </c>
      <c r="G174" s="23">
        <v>710.3</v>
      </c>
      <c r="H174" s="22">
        <f t="shared" si="12"/>
        <v>1314.0588765310433</v>
      </c>
      <c r="I174" s="22">
        <f t="shared" si="13"/>
        <v>4273.5547233563284</v>
      </c>
      <c r="J174" s="22">
        <f t="shared" si="14"/>
        <v>860.39717020977059</v>
      </c>
      <c r="K174" s="22">
        <f t="shared" si="15"/>
        <v>6448.0107700971421</v>
      </c>
      <c r="R174" s="35"/>
      <c r="S174" s="12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  <c r="EM174" s="36"/>
      <c r="EN174" s="36"/>
      <c r="EO174" s="36"/>
      <c r="EP174" s="36"/>
      <c r="EQ174" s="36"/>
      <c r="ER174" s="36"/>
      <c r="ES174" s="36"/>
      <c r="ET174" s="36"/>
      <c r="EU174" s="36"/>
      <c r="EV174" s="36"/>
      <c r="EW174" s="36"/>
      <c r="EX174" s="36"/>
      <c r="EY174" s="36"/>
      <c r="EZ174" s="36"/>
      <c r="FA174" s="36"/>
      <c r="FB174" s="36"/>
      <c r="FC174" s="36"/>
      <c r="FD174" s="36"/>
      <c r="FE174" s="36"/>
      <c r="FF174" s="36"/>
      <c r="FG174" s="36"/>
      <c r="FH174" s="36"/>
      <c r="FI174" s="36"/>
      <c r="FJ174" s="36"/>
      <c r="FK174" s="36"/>
      <c r="FL174" s="36"/>
      <c r="FM174" s="36"/>
      <c r="FN174" s="36"/>
      <c r="FO174" s="36"/>
      <c r="FP174" s="36"/>
      <c r="FQ174" s="36"/>
      <c r="FR174" s="36"/>
      <c r="FS174" s="36"/>
      <c r="FT174" s="36"/>
      <c r="FU174" s="36"/>
      <c r="FV174" s="36"/>
      <c r="FW174" s="36"/>
      <c r="FX174" s="36"/>
      <c r="FY174" s="36"/>
      <c r="FZ174" s="36"/>
    </row>
    <row r="175" spans="1:182" ht="13.5" customHeight="1" x14ac:dyDescent="0.25">
      <c r="A175" s="20" t="s">
        <v>357</v>
      </c>
      <c r="B175" s="20" t="s">
        <v>358</v>
      </c>
      <c r="C175" s="21">
        <v>1197299.17</v>
      </c>
      <c r="D175" s="21">
        <v>2418425</v>
      </c>
      <c r="E175" s="21">
        <v>714630.62</v>
      </c>
      <c r="F175" s="22">
        <f t="shared" si="11"/>
        <v>4330354.79</v>
      </c>
      <c r="G175" s="23">
        <v>642.1</v>
      </c>
      <c r="H175" s="22">
        <f t="shared" si="12"/>
        <v>1864.6615324715774</v>
      </c>
      <c r="I175" s="22">
        <f t="shared" si="13"/>
        <v>3766.4304625447749</v>
      </c>
      <c r="J175" s="22">
        <f t="shared" si="14"/>
        <v>1112.9584488397445</v>
      </c>
      <c r="K175" s="22">
        <f t="shared" si="15"/>
        <v>6744.0504438560974</v>
      </c>
      <c r="R175" s="35"/>
      <c r="S175" s="12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</row>
    <row r="176" spans="1:182" ht="13.5" customHeight="1" x14ac:dyDescent="0.25">
      <c r="A176" s="20" t="s">
        <v>359</v>
      </c>
      <c r="B176" s="20" t="s">
        <v>360</v>
      </c>
      <c r="C176" s="21">
        <v>1040529.65</v>
      </c>
      <c r="D176" s="21">
        <v>6806689.4900000002</v>
      </c>
      <c r="E176" s="21">
        <v>1564953.13</v>
      </c>
      <c r="F176" s="22">
        <f t="shared" si="11"/>
        <v>9412172.2699999996</v>
      </c>
      <c r="G176" s="23">
        <v>1218.2</v>
      </c>
      <c r="H176" s="22">
        <f t="shared" si="12"/>
        <v>854.15338203907402</v>
      </c>
      <c r="I176" s="22">
        <f t="shared" si="13"/>
        <v>5587.4975291413557</v>
      </c>
      <c r="J176" s="22">
        <f t="shared" si="14"/>
        <v>1284.6438433754718</v>
      </c>
      <c r="K176" s="22">
        <f t="shared" si="15"/>
        <v>7726.2947545559018</v>
      </c>
      <c r="R176" s="35"/>
      <c r="S176" s="12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  <c r="EM176" s="36"/>
      <c r="EN176" s="36"/>
      <c r="EO176" s="36"/>
      <c r="EP176" s="36"/>
      <c r="EQ176" s="36"/>
      <c r="ER176" s="36"/>
      <c r="ES176" s="36"/>
      <c r="ET176" s="36"/>
      <c r="EU176" s="36"/>
      <c r="EV176" s="36"/>
      <c r="EW176" s="36"/>
      <c r="EX176" s="36"/>
      <c r="EY176" s="36"/>
      <c r="EZ176" s="36"/>
      <c r="FA176" s="36"/>
      <c r="FB176" s="36"/>
      <c r="FC176" s="36"/>
      <c r="FD176" s="36"/>
      <c r="FE176" s="36"/>
      <c r="FF176" s="36"/>
      <c r="FG176" s="36"/>
      <c r="FH176" s="36"/>
      <c r="FI176" s="36"/>
      <c r="FJ176" s="36"/>
      <c r="FK176" s="36"/>
      <c r="FL176" s="36"/>
      <c r="FM176" s="36"/>
      <c r="FN176" s="36"/>
      <c r="FO176" s="36"/>
      <c r="FP176" s="36"/>
      <c r="FQ176" s="36"/>
      <c r="FR176" s="36"/>
      <c r="FS176" s="36"/>
      <c r="FT176" s="36"/>
      <c r="FU176" s="36"/>
      <c r="FV176" s="36"/>
      <c r="FW176" s="36"/>
      <c r="FX176" s="36"/>
      <c r="FY176" s="36"/>
      <c r="FZ176" s="36"/>
    </row>
    <row r="177" spans="1:182" ht="13.5" customHeight="1" x14ac:dyDescent="0.25">
      <c r="A177" s="20" t="s">
        <v>361</v>
      </c>
      <c r="B177" s="20" t="s">
        <v>362</v>
      </c>
      <c r="C177" s="21">
        <v>9330090.8099999987</v>
      </c>
      <c r="D177" s="21">
        <v>9733161.25</v>
      </c>
      <c r="E177" s="21">
        <v>1128270.24</v>
      </c>
      <c r="F177" s="22">
        <f t="shared" si="11"/>
        <v>20191522.299999997</v>
      </c>
      <c r="G177" s="23">
        <v>3462.7</v>
      </c>
      <c r="H177" s="22">
        <f t="shared" si="12"/>
        <v>2694.4554278453229</v>
      </c>
      <c r="I177" s="22">
        <f t="shared" si="13"/>
        <v>2810.8589395558379</v>
      </c>
      <c r="J177" s="22">
        <f t="shared" si="14"/>
        <v>325.83540012129265</v>
      </c>
      <c r="K177" s="22">
        <f t="shared" si="15"/>
        <v>5831.1497675224527</v>
      </c>
      <c r="R177" s="35"/>
      <c r="S177" s="12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</row>
    <row r="178" spans="1:182" x14ac:dyDescent="0.25">
      <c r="B178" s="20" t="s">
        <v>363</v>
      </c>
      <c r="C178" s="22">
        <f>SUM(C2:C177)</f>
        <v>1269644730.2700009</v>
      </c>
      <c r="D178" s="22">
        <f>SUM(D2:D177)</f>
        <v>2153481303.5600004</v>
      </c>
      <c r="E178" s="22">
        <f>SUM(E2:E177)</f>
        <v>422193313.05999994</v>
      </c>
      <c r="F178" s="22">
        <f>SUM(F2:F177)</f>
        <v>3845319346.8900013</v>
      </c>
      <c r="G178" s="23">
        <f>SUM(G2:G177)</f>
        <v>565692.59999999986</v>
      </c>
      <c r="H178" s="22">
        <f>C178/$G178</f>
        <v>2244.4075285234439</v>
      </c>
      <c r="I178" s="22">
        <f>D178/$G178</f>
        <v>3806.8047974465298</v>
      </c>
      <c r="J178" s="22">
        <f>E178/$G178</f>
        <v>746.32992027825719</v>
      </c>
      <c r="K178" s="22">
        <f>F178/$G178</f>
        <v>6797.5422462482311</v>
      </c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  <c r="DP178" s="37"/>
      <c r="DQ178" s="37"/>
      <c r="DR178" s="37"/>
      <c r="DS178" s="37"/>
      <c r="DT178" s="37"/>
      <c r="DU178" s="37"/>
      <c r="DV178" s="37"/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/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/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  <c r="FN178" s="37"/>
      <c r="FO178" s="37"/>
      <c r="FP178" s="37"/>
      <c r="FQ178" s="37"/>
      <c r="FR178" s="37"/>
      <c r="FS178" s="37"/>
      <c r="FT178" s="37"/>
      <c r="FU178" s="37"/>
      <c r="FV178" s="37"/>
      <c r="FW178" s="37"/>
      <c r="FX178" s="37"/>
      <c r="FY178" s="37"/>
      <c r="FZ178" s="37"/>
    </row>
    <row r="179" spans="1:182" x14ac:dyDescent="0.25">
      <c r="C179" s="25">
        <f>C178/$F178</f>
        <v>0.33017926880295601</v>
      </c>
      <c r="D179" s="25">
        <f>D178/$F178</f>
        <v>0.56002664780018407</v>
      </c>
      <c r="E179" s="25">
        <f>E178/$F178</f>
        <v>0.10979408339685998</v>
      </c>
      <c r="F179" s="25">
        <f>F178/$F178</f>
        <v>1</v>
      </c>
    </row>
  </sheetData>
  <printOptions horizontalCentered="1"/>
  <pageMargins left="0.75" right="0.75" top="1" bottom="1" header="0.5" footer="0.5"/>
  <pageSetup scale="68" fitToHeight="4" orientation="landscape" horizontalDpi="0" r:id="rId1"/>
  <headerFooter alignWithMargins="0">
    <oddHeader>&amp;L&amp;D&amp;C1999-2000 REVENUE&amp;R&amp;F &amp;A</oddHeader>
    <oddFooter>&amp;LKDE - DIVISION OF SCHOOL FINANCE
REPORTING BRANCH&amp;C&amp;P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84"/>
  <sheetViews>
    <sheetView zoomScale="60" workbookViewId="0">
      <pane xSplit="2" ySplit="2" topLeftCell="C160" activePane="bottomRight" state="frozen"/>
      <selection pane="topRight" activeCell="C1" sqref="C1"/>
      <selection pane="bottomLeft" activeCell="A3" sqref="A3"/>
      <selection pane="bottomRight" activeCell="C179" sqref="C179"/>
    </sheetView>
  </sheetViews>
  <sheetFormatPr defaultColWidth="17" defaultRowHeight="13.2" x14ac:dyDescent="0.25"/>
  <cols>
    <col min="1" max="1" width="8" customWidth="1"/>
    <col min="2" max="2" width="22.88671875" customWidth="1"/>
    <col min="3" max="3" width="16.6640625" style="4" customWidth="1"/>
    <col min="4" max="5" width="14" style="4" customWidth="1"/>
    <col min="6" max="6" width="23" style="4" hidden="1" customWidth="1"/>
    <col min="7" max="7" width="10.88671875" style="4" hidden="1" customWidth="1"/>
    <col min="8" max="8" width="14" style="4" hidden="1" customWidth="1"/>
    <col min="9" max="9" width="12.6640625" style="4" customWidth="1"/>
    <col min="10" max="10" width="16.6640625" style="4" customWidth="1"/>
    <col min="11" max="11" width="18.33203125" style="4" customWidth="1"/>
    <col min="12" max="12" width="18" style="4" customWidth="1"/>
    <col min="13" max="13" width="15.6640625" style="4" customWidth="1"/>
    <col min="14" max="14" width="19.44140625" style="4" customWidth="1"/>
    <col min="15" max="15" width="12.6640625" style="4" customWidth="1"/>
    <col min="16" max="16" width="19" style="4" customWidth="1"/>
    <col min="17" max="17" width="16.88671875" style="4" customWidth="1"/>
    <col min="18" max="18" width="13.6640625" style="4" customWidth="1"/>
    <col min="19" max="19" width="13.33203125" style="4" customWidth="1"/>
    <col min="20" max="20" width="15.6640625" style="4" customWidth="1"/>
    <col min="21" max="23" width="15.88671875" style="4" customWidth="1"/>
    <col min="24" max="24" width="21.109375" style="4" customWidth="1"/>
    <col min="25" max="25" width="19.5546875" style="4" customWidth="1"/>
    <col min="26" max="26" width="21.33203125" style="4" customWidth="1"/>
    <col min="27" max="27" width="15.88671875" style="4" customWidth="1"/>
    <col min="28" max="28" width="12.6640625" style="4" customWidth="1"/>
    <col min="29" max="29" width="12.33203125" style="4" customWidth="1"/>
    <col min="30" max="30" width="7.44140625" style="31" customWidth="1"/>
  </cols>
  <sheetData>
    <row r="1" spans="1:41" s="10" customFormat="1" ht="39.6" x14ac:dyDescent="0.25">
      <c r="A1" s="8" t="s">
        <v>0</v>
      </c>
      <c r="B1" s="8" t="s">
        <v>1</v>
      </c>
      <c r="C1" s="3" t="s">
        <v>364</v>
      </c>
      <c r="D1" s="3" t="s">
        <v>365</v>
      </c>
      <c r="E1" s="3" t="s">
        <v>366</v>
      </c>
      <c r="F1" s="3" t="s">
        <v>364</v>
      </c>
      <c r="G1" s="3"/>
      <c r="H1" s="3"/>
      <c r="I1" s="3" t="s">
        <v>367</v>
      </c>
      <c r="J1" s="3" t="s">
        <v>368</v>
      </c>
      <c r="K1" s="3" t="s">
        <v>369</v>
      </c>
      <c r="L1" s="3" t="s">
        <v>370</v>
      </c>
      <c r="M1" s="3" t="s">
        <v>371</v>
      </c>
      <c r="N1" s="3" t="s">
        <v>372</v>
      </c>
      <c r="O1" s="3" t="s">
        <v>373</v>
      </c>
      <c r="P1" s="3" t="s">
        <v>374</v>
      </c>
      <c r="Q1" s="3" t="s">
        <v>375</v>
      </c>
      <c r="R1" s="3" t="s">
        <v>376</v>
      </c>
      <c r="S1" s="3" t="s">
        <v>377</v>
      </c>
      <c r="T1" s="3" t="s">
        <v>378</v>
      </c>
      <c r="U1" s="3" t="s">
        <v>379</v>
      </c>
      <c r="V1" s="3" t="s">
        <v>380</v>
      </c>
      <c r="W1" s="3" t="s">
        <v>381</v>
      </c>
      <c r="X1" s="3" t="s">
        <v>382</v>
      </c>
      <c r="Y1" s="3" t="s">
        <v>383</v>
      </c>
      <c r="Z1" s="3" t="s">
        <v>384</v>
      </c>
      <c r="AA1" s="3" t="s">
        <v>385</v>
      </c>
      <c r="AB1" s="3" t="s">
        <v>386</v>
      </c>
      <c r="AC1" s="26" t="s">
        <v>387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s="7" customFormat="1" x14ac:dyDescent="0.25">
      <c r="A2" s="5" t="s">
        <v>0</v>
      </c>
      <c r="B2" s="6" t="s">
        <v>1</v>
      </c>
      <c r="C2" s="11" t="s">
        <v>388</v>
      </c>
      <c r="D2" s="11" t="s">
        <v>389</v>
      </c>
      <c r="E2" s="11">
        <v>1000</v>
      </c>
      <c r="F2" s="11" t="s">
        <v>390</v>
      </c>
      <c r="G2" s="11" t="s">
        <v>391</v>
      </c>
      <c r="H2" s="11" t="s">
        <v>392</v>
      </c>
      <c r="I2" s="11" t="s">
        <v>393</v>
      </c>
      <c r="J2" s="11" t="s">
        <v>394</v>
      </c>
      <c r="K2" s="11" t="s">
        <v>395</v>
      </c>
      <c r="L2" s="11" t="s">
        <v>396</v>
      </c>
      <c r="M2" s="11" t="s">
        <v>397</v>
      </c>
      <c r="N2" s="11" t="s">
        <v>398</v>
      </c>
      <c r="O2" s="11" t="s">
        <v>399</v>
      </c>
      <c r="P2" s="11" t="s">
        <v>400</v>
      </c>
      <c r="Q2" s="11" t="s">
        <v>401</v>
      </c>
      <c r="R2" s="11" t="s">
        <v>402</v>
      </c>
      <c r="S2" s="11" t="s">
        <v>403</v>
      </c>
      <c r="T2" s="11" t="s">
        <v>404</v>
      </c>
      <c r="U2" s="11" t="s">
        <v>405</v>
      </c>
      <c r="V2" s="11" t="s">
        <v>406</v>
      </c>
      <c r="W2" s="11" t="s">
        <v>407</v>
      </c>
      <c r="X2" s="11" t="s">
        <v>408</v>
      </c>
      <c r="Y2" s="11" t="s">
        <v>409</v>
      </c>
      <c r="Z2" s="11" t="s">
        <v>410</v>
      </c>
      <c r="AA2" s="11" t="s">
        <v>411</v>
      </c>
      <c r="AB2" s="11" t="s">
        <v>412</v>
      </c>
      <c r="AC2" s="27" t="s">
        <v>413</v>
      </c>
      <c r="AD2" s="29"/>
    </row>
    <row r="3" spans="1:41" ht="13.5" customHeight="1" x14ac:dyDescent="0.25">
      <c r="A3" s="2" t="s">
        <v>11</v>
      </c>
      <c r="B3" s="2" t="s">
        <v>12</v>
      </c>
      <c r="C3" s="12">
        <f>SUM(G3:AD3)</f>
        <v>14662019.02</v>
      </c>
      <c r="D3" s="12">
        <f>SUM(G3:T3)</f>
        <v>13923316.930000002</v>
      </c>
      <c r="E3" s="12">
        <f>SUM(G3:H3)</f>
        <v>8494012.1700000018</v>
      </c>
      <c r="F3" s="12">
        <v>14662019.020000001</v>
      </c>
      <c r="G3" s="13" t="s">
        <v>414</v>
      </c>
      <c r="H3" s="13">
        <v>8494012.1700000018</v>
      </c>
      <c r="I3" s="13">
        <v>297081.43</v>
      </c>
      <c r="J3" s="13">
        <v>450917.26</v>
      </c>
      <c r="K3" s="13">
        <v>559374.21</v>
      </c>
      <c r="L3" s="13">
        <v>621860.38</v>
      </c>
      <c r="M3" s="13">
        <v>91519.67</v>
      </c>
      <c r="N3" s="13">
        <v>1053258.6499999999</v>
      </c>
      <c r="O3" s="13">
        <v>1187512.6499999999</v>
      </c>
      <c r="P3" s="13">
        <v>59956.89</v>
      </c>
      <c r="Q3" s="13" t="s">
        <v>414</v>
      </c>
      <c r="R3" s="13">
        <v>876170.37</v>
      </c>
      <c r="S3" s="13">
        <v>231653.25</v>
      </c>
      <c r="T3" s="13" t="s">
        <v>414</v>
      </c>
      <c r="U3" s="13">
        <v>0</v>
      </c>
      <c r="V3" s="13">
        <v>0</v>
      </c>
      <c r="W3" s="13" t="s">
        <v>414</v>
      </c>
      <c r="X3" s="13">
        <v>793.62</v>
      </c>
      <c r="Y3" s="13">
        <v>16530</v>
      </c>
      <c r="Z3" s="13">
        <v>117916.93</v>
      </c>
      <c r="AA3" s="13" t="s">
        <v>414</v>
      </c>
      <c r="AB3" s="13">
        <v>522502.69</v>
      </c>
      <c r="AC3" s="28">
        <v>80958.850000000006</v>
      </c>
      <c r="AD3" s="30"/>
    </row>
    <row r="4" spans="1:41" ht="13.5" customHeight="1" x14ac:dyDescent="0.25">
      <c r="A4" s="2" t="s">
        <v>13</v>
      </c>
      <c r="B4" s="2" t="s">
        <v>14</v>
      </c>
      <c r="C4" s="12">
        <f t="shared" ref="C4:C67" si="0">SUM(G4:AD4)</f>
        <v>15870777.980000002</v>
      </c>
      <c r="D4" s="12">
        <f t="shared" ref="D4:D67" si="1">SUM(G4:T4)</f>
        <v>13760029.550000001</v>
      </c>
      <c r="E4" s="12">
        <f t="shared" ref="E4:E67" si="2">SUM(G4:H4)</f>
        <v>8168314.910000002</v>
      </c>
      <c r="F4" s="12">
        <v>15870777.980000002</v>
      </c>
      <c r="G4" s="13">
        <v>-72116.27</v>
      </c>
      <c r="H4" s="13">
        <v>8240431.1800000016</v>
      </c>
      <c r="I4" s="13">
        <v>339761.4</v>
      </c>
      <c r="J4" s="13">
        <v>449882.51</v>
      </c>
      <c r="K4" s="13">
        <v>703192.43</v>
      </c>
      <c r="L4" s="13">
        <v>663674.03</v>
      </c>
      <c r="M4" s="13">
        <v>0</v>
      </c>
      <c r="N4" s="13">
        <v>1237336.32</v>
      </c>
      <c r="O4" s="13">
        <v>854296.38</v>
      </c>
      <c r="P4" s="13">
        <v>138668.29</v>
      </c>
      <c r="Q4" s="13" t="s">
        <v>414</v>
      </c>
      <c r="R4" s="13">
        <v>959853.27</v>
      </c>
      <c r="S4" s="13">
        <v>245050.01</v>
      </c>
      <c r="T4" s="13" t="s">
        <v>414</v>
      </c>
      <c r="U4" s="13">
        <v>0</v>
      </c>
      <c r="V4" s="13">
        <v>8696.56</v>
      </c>
      <c r="W4" s="13" t="s">
        <v>414</v>
      </c>
      <c r="X4" s="13">
        <v>7746</v>
      </c>
      <c r="Y4" s="13">
        <v>82451.210000000006</v>
      </c>
      <c r="Z4" s="13">
        <v>682347.32</v>
      </c>
      <c r="AA4" s="13" t="s">
        <v>414</v>
      </c>
      <c r="AB4" s="13">
        <v>1267008.3400000001</v>
      </c>
      <c r="AC4" s="28">
        <v>62499</v>
      </c>
      <c r="AD4" s="30"/>
    </row>
    <row r="5" spans="1:41" ht="13.5" customHeight="1" x14ac:dyDescent="0.25">
      <c r="A5" s="2" t="s">
        <v>15</v>
      </c>
      <c r="B5" s="2" t="s">
        <v>16</v>
      </c>
      <c r="C5" s="12">
        <f t="shared" si="0"/>
        <v>4193523.04</v>
      </c>
      <c r="D5" s="12">
        <f t="shared" si="1"/>
        <v>3690161.89</v>
      </c>
      <c r="E5" s="12">
        <f t="shared" si="2"/>
        <v>2203050.17</v>
      </c>
      <c r="F5" s="12">
        <v>4193523.04</v>
      </c>
      <c r="G5" s="13" t="s">
        <v>414</v>
      </c>
      <c r="H5" s="13">
        <v>2203050.17</v>
      </c>
      <c r="I5" s="13">
        <v>72432.38</v>
      </c>
      <c r="J5" s="13">
        <v>444708.88</v>
      </c>
      <c r="K5" s="13">
        <v>267022.5</v>
      </c>
      <c r="L5" s="13">
        <v>220294.38</v>
      </c>
      <c r="M5" s="13">
        <v>0</v>
      </c>
      <c r="N5" s="13">
        <v>277214.45</v>
      </c>
      <c r="O5" s="13" t="s">
        <v>414</v>
      </c>
      <c r="P5" s="13">
        <v>60726.91</v>
      </c>
      <c r="Q5" s="13" t="s">
        <v>414</v>
      </c>
      <c r="R5" s="13">
        <v>144712.22</v>
      </c>
      <c r="S5" s="13">
        <v>0</v>
      </c>
      <c r="T5" s="13" t="s">
        <v>414</v>
      </c>
      <c r="U5" s="13">
        <v>0</v>
      </c>
      <c r="V5" s="13">
        <v>0</v>
      </c>
      <c r="W5" s="13" t="s">
        <v>414</v>
      </c>
      <c r="X5" s="13">
        <v>0</v>
      </c>
      <c r="Y5" s="13">
        <v>60858</v>
      </c>
      <c r="Z5" s="13">
        <v>0</v>
      </c>
      <c r="AA5" s="13" t="s">
        <v>414</v>
      </c>
      <c r="AB5" s="13">
        <v>442503.15</v>
      </c>
      <c r="AC5" s="28">
        <v>0</v>
      </c>
      <c r="AD5" s="30"/>
    </row>
    <row r="6" spans="1:41" ht="13.5" customHeight="1" x14ac:dyDescent="0.25">
      <c r="A6" s="2" t="s">
        <v>17</v>
      </c>
      <c r="B6" s="2" t="s">
        <v>18</v>
      </c>
      <c r="C6" s="12">
        <f t="shared" si="0"/>
        <v>17556676.190000001</v>
      </c>
      <c r="D6" s="12">
        <f t="shared" si="1"/>
        <v>15607740.360000001</v>
      </c>
      <c r="E6" s="12">
        <f t="shared" si="2"/>
        <v>9142485.2600000016</v>
      </c>
      <c r="F6" s="12">
        <v>17556676.190000005</v>
      </c>
      <c r="G6" s="13">
        <v>0</v>
      </c>
      <c r="H6" s="13">
        <v>9142485.2600000016</v>
      </c>
      <c r="I6" s="13">
        <v>448229.4</v>
      </c>
      <c r="J6" s="13">
        <v>1025181.1</v>
      </c>
      <c r="K6" s="13">
        <v>716983.89</v>
      </c>
      <c r="L6" s="13">
        <v>919969.36</v>
      </c>
      <c r="M6" s="13">
        <v>221848.12</v>
      </c>
      <c r="N6" s="13">
        <v>1168511.9099999999</v>
      </c>
      <c r="O6" s="13">
        <v>885253.34</v>
      </c>
      <c r="P6" s="13">
        <v>0</v>
      </c>
      <c r="Q6" s="13" t="s">
        <v>414</v>
      </c>
      <c r="R6" s="13">
        <v>955657.43</v>
      </c>
      <c r="S6" s="13">
        <v>123620.55</v>
      </c>
      <c r="T6" s="13" t="s">
        <v>414</v>
      </c>
      <c r="U6" s="13">
        <v>435584.5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 t="s">
        <v>414</v>
      </c>
      <c r="AB6" s="13">
        <v>929924.22</v>
      </c>
      <c r="AC6" s="28">
        <v>583427.11</v>
      </c>
      <c r="AD6" s="30"/>
    </row>
    <row r="7" spans="1:41" ht="13.5" customHeight="1" x14ac:dyDescent="0.25">
      <c r="A7" s="2" t="s">
        <v>19</v>
      </c>
      <c r="B7" s="2" t="s">
        <v>20</v>
      </c>
      <c r="C7" s="12">
        <f t="shared" si="0"/>
        <v>20328447.620000005</v>
      </c>
      <c r="D7" s="12">
        <f t="shared" si="1"/>
        <v>19223389.220000006</v>
      </c>
      <c r="E7" s="12">
        <f t="shared" si="2"/>
        <v>11603606.830000002</v>
      </c>
      <c r="F7" s="12">
        <v>20328447.620000001</v>
      </c>
      <c r="G7" s="13">
        <v>180</v>
      </c>
      <c r="H7" s="13">
        <v>11603426.830000002</v>
      </c>
      <c r="I7" s="13">
        <v>476880.13</v>
      </c>
      <c r="J7" s="13">
        <v>1403511.9</v>
      </c>
      <c r="K7" s="13">
        <v>790224.83</v>
      </c>
      <c r="L7" s="13">
        <v>800390.65</v>
      </c>
      <c r="M7" s="13">
        <v>195813.77</v>
      </c>
      <c r="N7" s="13">
        <v>1699332.61</v>
      </c>
      <c r="O7" s="13">
        <v>468158.26</v>
      </c>
      <c r="P7" s="13">
        <v>209178.3</v>
      </c>
      <c r="Q7" s="13">
        <v>226.07</v>
      </c>
      <c r="R7" s="13">
        <v>1088644.68</v>
      </c>
      <c r="S7" s="13">
        <v>456239.48</v>
      </c>
      <c r="T7" s="13">
        <v>31181.71</v>
      </c>
      <c r="U7" s="13">
        <v>0</v>
      </c>
      <c r="V7" s="13">
        <v>0</v>
      </c>
      <c r="W7" s="13" t="s">
        <v>414</v>
      </c>
      <c r="X7" s="13">
        <v>29107</v>
      </c>
      <c r="Y7" s="13">
        <v>0</v>
      </c>
      <c r="Z7" s="13">
        <v>86520.99</v>
      </c>
      <c r="AA7" s="13">
        <v>0</v>
      </c>
      <c r="AB7" s="13">
        <v>951348.41</v>
      </c>
      <c r="AC7" s="28">
        <v>38082</v>
      </c>
      <c r="AD7" s="30"/>
    </row>
    <row r="8" spans="1:41" ht="13.5" customHeight="1" x14ac:dyDescent="0.25">
      <c r="A8" s="2" t="s">
        <v>21</v>
      </c>
      <c r="B8" s="2" t="s">
        <v>22</v>
      </c>
      <c r="C8" s="12">
        <f t="shared" si="0"/>
        <v>1882911.83</v>
      </c>
      <c r="D8" s="12">
        <f t="shared" si="1"/>
        <v>1786352.3900000001</v>
      </c>
      <c r="E8" s="12">
        <f t="shared" si="2"/>
        <v>986786.19</v>
      </c>
      <c r="F8" s="12">
        <v>1875487.83</v>
      </c>
      <c r="G8" s="13">
        <v>104.25</v>
      </c>
      <c r="H8" s="13">
        <v>986681.94</v>
      </c>
      <c r="I8" s="13">
        <v>48490.45</v>
      </c>
      <c r="J8" s="13">
        <v>10386.76</v>
      </c>
      <c r="K8" s="13">
        <v>219336.69</v>
      </c>
      <c r="L8" s="13">
        <v>127636.31</v>
      </c>
      <c r="M8" s="13">
        <v>28950.83</v>
      </c>
      <c r="N8" s="13">
        <v>114502.22</v>
      </c>
      <c r="O8" s="13">
        <v>62848.2</v>
      </c>
      <c r="P8" s="13">
        <v>17256.37</v>
      </c>
      <c r="Q8" s="13" t="s">
        <v>414</v>
      </c>
      <c r="R8" s="13">
        <v>121053.82</v>
      </c>
      <c r="S8" s="13">
        <v>49104.55</v>
      </c>
      <c r="T8" s="13" t="s">
        <v>414</v>
      </c>
      <c r="U8" s="13" t="s">
        <v>414</v>
      </c>
      <c r="V8" s="13">
        <v>0</v>
      </c>
      <c r="W8" s="13" t="s">
        <v>414</v>
      </c>
      <c r="X8" s="13" t="s">
        <v>414</v>
      </c>
      <c r="Y8" s="13" t="s">
        <v>414</v>
      </c>
      <c r="Z8" s="13" t="s">
        <v>414</v>
      </c>
      <c r="AA8" s="13" t="s">
        <v>414</v>
      </c>
      <c r="AB8" s="13">
        <v>76399.44</v>
      </c>
      <c r="AC8" s="28">
        <v>20160</v>
      </c>
      <c r="AD8" s="30"/>
    </row>
    <row r="9" spans="1:41" ht="13.5" customHeight="1" x14ac:dyDescent="0.25">
      <c r="A9" s="2" t="s">
        <v>23</v>
      </c>
      <c r="B9" s="2" t="s">
        <v>24</v>
      </c>
      <c r="C9" s="12">
        <f t="shared" si="0"/>
        <v>8129713.7699999986</v>
      </c>
      <c r="D9" s="12">
        <f t="shared" si="1"/>
        <v>7648111.2999999989</v>
      </c>
      <c r="E9" s="12">
        <f t="shared" si="2"/>
        <v>4333999.2</v>
      </c>
      <c r="F9" s="12">
        <v>8129713.7699999986</v>
      </c>
      <c r="G9" s="13">
        <v>0</v>
      </c>
      <c r="H9" s="13">
        <v>4333999.2</v>
      </c>
      <c r="I9" s="13">
        <v>320227.36</v>
      </c>
      <c r="J9" s="13">
        <v>186544.23</v>
      </c>
      <c r="K9" s="13">
        <v>351846.76</v>
      </c>
      <c r="L9" s="13">
        <v>403418.01</v>
      </c>
      <c r="M9" s="13">
        <v>55086.13</v>
      </c>
      <c r="N9" s="13">
        <v>737994.47</v>
      </c>
      <c r="O9" s="13">
        <v>530372.35</v>
      </c>
      <c r="P9" s="13">
        <v>75460.850000000006</v>
      </c>
      <c r="Q9" s="13" t="s">
        <v>414</v>
      </c>
      <c r="R9" s="13">
        <v>537166.97</v>
      </c>
      <c r="S9" s="13">
        <v>115994.97</v>
      </c>
      <c r="T9" s="13" t="s">
        <v>414</v>
      </c>
      <c r="U9" s="13" t="s">
        <v>414</v>
      </c>
      <c r="V9" s="13">
        <v>0</v>
      </c>
      <c r="W9" s="13" t="s">
        <v>414</v>
      </c>
      <c r="X9" s="13" t="s">
        <v>414</v>
      </c>
      <c r="Y9" s="13" t="s">
        <v>414</v>
      </c>
      <c r="Z9" s="13">
        <v>0</v>
      </c>
      <c r="AA9" s="13" t="s">
        <v>414</v>
      </c>
      <c r="AB9" s="13">
        <v>16822.5</v>
      </c>
      <c r="AC9" s="28">
        <v>464779.97</v>
      </c>
      <c r="AD9" s="30"/>
    </row>
    <row r="10" spans="1:41" ht="13.5" customHeight="1" x14ac:dyDescent="0.25">
      <c r="A10" s="2" t="s">
        <v>25</v>
      </c>
      <c r="B10" s="2" t="s">
        <v>26</v>
      </c>
      <c r="C10" s="12">
        <f t="shared" si="0"/>
        <v>3484346.43</v>
      </c>
      <c r="D10" s="12">
        <f t="shared" si="1"/>
        <v>3356779.3099999996</v>
      </c>
      <c r="E10" s="12">
        <f t="shared" si="2"/>
        <v>1885403.53</v>
      </c>
      <c r="F10" s="12">
        <v>3484346.43</v>
      </c>
      <c r="G10" s="13">
        <v>-5201.3900000000003</v>
      </c>
      <c r="H10" s="13">
        <v>1890604.92</v>
      </c>
      <c r="I10" s="13">
        <v>117589.99</v>
      </c>
      <c r="J10" s="13">
        <v>167920.52</v>
      </c>
      <c r="K10" s="13">
        <v>188940.49</v>
      </c>
      <c r="L10" s="13">
        <v>126913.17</v>
      </c>
      <c r="M10" s="13">
        <v>129052.71</v>
      </c>
      <c r="N10" s="13">
        <v>285943.94</v>
      </c>
      <c r="O10" s="13">
        <v>94964.78</v>
      </c>
      <c r="P10" s="13">
        <v>32037.81</v>
      </c>
      <c r="Q10" s="13" t="s">
        <v>414</v>
      </c>
      <c r="R10" s="13">
        <v>211828.57</v>
      </c>
      <c r="S10" s="13">
        <v>116183.8</v>
      </c>
      <c r="T10" s="13" t="s">
        <v>414</v>
      </c>
      <c r="U10" s="13">
        <v>0</v>
      </c>
      <c r="V10" s="13" t="s">
        <v>414</v>
      </c>
      <c r="W10" s="13">
        <v>-57794.27</v>
      </c>
      <c r="X10" s="13">
        <v>42503.12</v>
      </c>
      <c r="Y10" s="13">
        <v>34819.24</v>
      </c>
      <c r="Z10" s="13">
        <v>0</v>
      </c>
      <c r="AA10" s="13" t="s">
        <v>414</v>
      </c>
      <c r="AB10" s="13">
        <v>96639.24</v>
      </c>
      <c r="AC10" s="28">
        <v>11399.79</v>
      </c>
      <c r="AD10" s="30"/>
    </row>
    <row r="11" spans="1:41" ht="13.5" customHeight="1" x14ac:dyDescent="0.25">
      <c r="A11" s="2" t="s">
        <v>27</v>
      </c>
      <c r="B11" s="2" t="s">
        <v>28</v>
      </c>
      <c r="C11" s="12">
        <f t="shared" si="0"/>
        <v>11261770.699999999</v>
      </c>
      <c r="D11" s="12">
        <f t="shared" si="1"/>
        <v>10342269.42</v>
      </c>
      <c r="E11" s="12">
        <f t="shared" si="2"/>
        <v>5997076.8899999997</v>
      </c>
      <c r="F11" s="12">
        <v>11261770.699999999</v>
      </c>
      <c r="G11" s="13">
        <v>9009.86</v>
      </c>
      <c r="H11" s="13">
        <v>5988067.0299999993</v>
      </c>
      <c r="I11" s="13">
        <v>500342.79</v>
      </c>
      <c r="J11" s="13">
        <v>309830.46999999997</v>
      </c>
      <c r="K11" s="13">
        <v>706544.91</v>
      </c>
      <c r="L11" s="13">
        <v>692277.63</v>
      </c>
      <c r="M11" s="13" t="s">
        <v>414</v>
      </c>
      <c r="N11" s="13">
        <v>772582.05</v>
      </c>
      <c r="O11" s="13">
        <v>389892.9</v>
      </c>
      <c r="P11" s="13">
        <v>71456.259999999995</v>
      </c>
      <c r="Q11" s="13" t="s">
        <v>414</v>
      </c>
      <c r="R11" s="13">
        <v>668393.44999999995</v>
      </c>
      <c r="S11" s="13">
        <v>233872.07</v>
      </c>
      <c r="T11" s="13" t="s">
        <v>414</v>
      </c>
      <c r="U11" s="13">
        <v>0</v>
      </c>
      <c r="V11" s="13">
        <v>150</v>
      </c>
      <c r="W11" s="13" t="s">
        <v>414</v>
      </c>
      <c r="X11" s="13">
        <v>0</v>
      </c>
      <c r="Y11" s="13">
        <v>13228</v>
      </c>
      <c r="Z11" s="13">
        <v>50301.2</v>
      </c>
      <c r="AA11" s="13" t="s">
        <v>414</v>
      </c>
      <c r="AB11" s="13">
        <v>414145.08</v>
      </c>
      <c r="AC11" s="28">
        <v>441677</v>
      </c>
      <c r="AD11" s="30"/>
    </row>
    <row r="12" spans="1:41" ht="13.5" customHeight="1" x14ac:dyDescent="0.25">
      <c r="A12" s="2" t="s">
        <v>29</v>
      </c>
      <c r="B12" s="2" t="s">
        <v>30</v>
      </c>
      <c r="C12" s="12">
        <f t="shared" si="0"/>
        <v>22068856.780000001</v>
      </c>
      <c r="D12" s="12">
        <f t="shared" si="1"/>
        <v>20230394.59</v>
      </c>
      <c r="E12" s="12">
        <f t="shared" si="2"/>
        <v>11754747.439999999</v>
      </c>
      <c r="F12" s="12">
        <v>22068856.779999997</v>
      </c>
      <c r="G12" s="13">
        <v>0</v>
      </c>
      <c r="H12" s="13">
        <v>11754747.439999999</v>
      </c>
      <c r="I12" s="13">
        <v>579789.89</v>
      </c>
      <c r="J12" s="13">
        <v>796157.71</v>
      </c>
      <c r="K12" s="13">
        <v>698003.36</v>
      </c>
      <c r="L12" s="13">
        <v>1134897.57</v>
      </c>
      <c r="M12" s="13">
        <v>86617.32</v>
      </c>
      <c r="N12" s="13">
        <v>1699559.08</v>
      </c>
      <c r="O12" s="13">
        <v>1246697.19</v>
      </c>
      <c r="P12" s="13">
        <v>334302.21000000002</v>
      </c>
      <c r="Q12" s="13" t="s">
        <v>414</v>
      </c>
      <c r="R12" s="13">
        <v>1471721.86</v>
      </c>
      <c r="S12" s="13">
        <v>427900.96</v>
      </c>
      <c r="T12" s="13" t="s">
        <v>414</v>
      </c>
      <c r="U12" s="13">
        <v>0</v>
      </c>
      <c r="V12" s="13">
        <v>0</v>
      </c>
      <c r="W12" s="13" t="s">
        <v>414</v>
      </c>
      <c r="X12" s="13">
        <v>0</v>
      </c>
      <c r="Y12" s="13">
        <v>114469.5</v>
      </c>
      <c r="Z12" s="13">
        <v>35627.39</v>
      </c>
      <c r="AA12" s="13" t="s">
        <v>414</v>
      </c>
      <c r="AB12" s="13">
        <v>1212560.3</v>
      </c>
      <c r="AC12" s="28">
        <v>475805</v>
      </c>
      <c r="AD12" s="30"/>
    </row>
    <row r="13" spans="1:41" ht="13.5" customHeight="1" x14ac:dyDescent="0.25">
      <c r="A13" s="2" t="s">
        <v>31</v>
      </c>
      <c r="B13" s="2" t="s">
        <v>32</v>
      </c>
      <c r="C13" s="12">
        <f t="shared" si="0"/>
        <v>11732442.880000001</v>
      </c>
      <c r="D13" s="12">
        <f t="shared" si="1"/>
        <v>10918890.390000001</v>
      </c>
      <c r="E13" s="12">
        <f t="shared" si="2"/>
        <v>6158787.0500000007</v>
      </c>
      <c r="F13" s="12">
        <v>11732442.879999999</v>
      </c>
      <c r="G13" s="13">
        <v>0</v>
      </c>
      <c r="H13" s="13">
        <v>6158787.0500000007</v>
      </c>
      <c r="I13" s="13">
        <v>535482.94999999995</v>
      </c>
      <c r="J13" s="13">
        <v>321663.46999999997</v>
      </c>
      <c r="K13" s="13">
        <v>424223.39</v>
      </c>
      <c r="L13" s="13">
        <v>482953.77</v>
      </c>
      <c r="M13" s="13" t="s">
        <v>414</v>
      </c>
      <c r="N13" s="13">
        <v>1068067.3700000001</v>
      </c>
      <c r="O13" s="13">
        <v>744919.78</v>
      </c>
      <c r="P13" s="13" t="s">
        <v>414</v>
      </c>
      <c r="Q13" s="13" t="s">
        <v>414</v>
      </c>
      <c r="R13" s="13">
        <v>842248.14</v>
      </c>
      <c r="S13" s="13">
        <v>340544.47</v>
      </c>
      <c r="T13" s="13" t="s">
        <v>414</v>
      </c>
      <c r="U13" s="13" t="s">
        <v>414</v>
      </c>
      <c r="V13" s="13">
        <v>0</v>
      </c>
      <c r="W13" s="13" t="s">
        <v>414</v>
      </c>
      <c r="X13" s="13" t="s">
        <v>414</v>
      </c>
      <c r="Y13" s="13">
        <v>0</v>
      </c>
      <c r="Z13" s="13">
        <v>302527</v>
      </c>
      <c r="AA13" s="13" t="s">
        <v>414</v>
      </c>
      <c r="AB13" s="13">
        <v>395829.49</v>
      </c>
      <c r="AC13" s="28">
        <v>115196</v>
      </c>
      <c r="AD13" s="30"/>
    </row>
    <row r="14" spans="1:41" ht="13.5" customHeight="1" x14ac:dyDescent="0.25">
      <c r="A14" s="2" t="s">
        <v>33</v>
      </c>
      <c r="B14" s="2" t="s">
        <v>34</v>
      </c>
      <c r="C14" s="12">
        <f t="shared" si="0"/>
        <v>5850096.1300000008</v>
      </c>
      <c r="D14" s="12">
        <f t="shared" si="1"/>
        <v>5292921.3900000006</v>
      </c>
      <c r="E14" s="12">
        <f t="shared" si="2"/>
        <v>3203484.22</v>
      </c>
      <c r="F14" s="12">
        <v>5850096.129999999</v>
      </c>
      <c r="G14" s="13">
        <v>-19440</v>
      </c>
      <c r="H14" s="13">
        <v>3222924.22</v>
      </c>
      <c r="I14" s="13">
        <v>187677.85</v>
      </c>
      <c r="J14" s="13">
        <v>468255.51</v>
      </c>
      <c r="K14" s="13">
        <v>217027.84</v>
      </c>
      <c r="L14" s="13">
        <v>319456.62</v>
      </c>
      <c r="M14" s="13">
        <v>130004.78</v>
      </c>
      <c r="N14" s="13">
        <v>423645.58</v>
      </c>
      <c r="O14" s="13">
        <v>81725.399999999994</v>
      </c>
      <c r="P14" s="13" t="s">
        <v>414</v>
      </c>
      <c r="Q14" s="13" t="s">
        <v>414</v>
      </c>
      <c r="R14" s="13">
        <v>261643.59</v>
      </c>
      <c r="S14" s="13" t="s">
        <v>414</v>
      </c>
      <c r="T14" s="13" t="s">
        <v>414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76915.460000000006</v>
      </c>
      <c r="AA14" s="13" t="s">
        <v>414</v>
      </c>
      <c r="AB14" s="13">
        <v>400279.13</v>
      </c>
      <c r="AC14" s="28">
        <v>79980.149999999994</v>
      </c>
      <c r="AD14" s="30"/>
    </row>
    <row r="15" spans="1:41" ht="13.5" customHeight="1" x14ac:dyDescent="0.25">
      <c r="A15" s="2" t="s">
        <v>35</v>
      </c>
      <c r="B15" s="2" t="s">
        <v>36</v>
      </c>
      <c r="C15" s="12">
        <f t="shared" si="0"/>
        <v>19137340.950000007</v>
      </c>
      <c r="D15" s="12">
        <f t="shared" si="1"/>
        <v>18535277.010000005</v>
      </c>
      <c r="E15" s="12">
        <f t="shared" si="2"/>
        <v>9901911.9300000016</v>
      </c>
      <c r="F15" s="12">
        <v>19137340.950000018</v>
      </c>
      <c r="G15" s="13">
        <v>-24497.62</v>
      </c>
      <c r="H15" s="13">
        <v>9926409.5500000007</v>
      </c>
      <c r="I15" s="13">
        <v>871552.64</v>
      </c>
      <c r="J15" s="13">
        <v>1182155.6000000001</v>
      </c>
      <c r="K15" s="13">
        <v>1024017.01</v>
      </c>
      <c r="L15" s="13">
        <v>831790.98</v>
      </c>
      <c r="M15" s="13">
        <v>92111.55</v>
      </c>
      <c r="N15" s="13">
        <v>1665697.09</v>
      </c>
      <c r="O15" s="13">
        <v>1067646.1599999999</v>
      </c>
      <c r="P15" s="13">
        <v>11149.71</v>
      </c>
      <c r="Q15" s="13" t="s">
        <v>414</v>
      </c>
      <c r="R15" s="13">
        <v>1385884.77</v>
      </c>
      <c r="S15" s="13">
        <v>501359.57</v>
      </c>
      <c r="T15" s="13" t="s">
        <v>414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 t="s">
        <v>414</v>
      </c>
      <c r="AB15" s="13">
        <v>502063.94</v>
      </c>
      <c r="AC15" s="28">
        <v>100000</v>
      </c>
      <c r="AD15" s="30"/>
    </row>
    <row r="16" spans="1:41" ht="13.5" customHeight="1" x14ac:dyDescent="0.25">
      <c r="A16" s="2" t="s">
        <v>37</v>
      </c>
      <c r="B16" s="2" t="s">
        <v>38</v>
      </c>
      <c r="C16" s="12">
        <f t="shared" si="0"/>
        <v>5503036.25</v>
      </c>
      <c r="D16" s="12">
        <f t="shared" si="1"/>
        <v>5142154.22</v>
      </c>
      <c r="E16" s="12">
        <f t="shared" si="2"/>
        <v>2834544.4899999998</v>
      </c>
      <c r="F16" s="12">
        <v>5503036.2499999991</v>
      </c>
      <c r="G16" s="13">
        <v>-1633.35</v>
      </c>
      <c r="H16" s="13">
        <v>2836177.84</v>
      </c>
      <c r="I16" s="13">
        <v>142009.64000000001</v>
      </c>
      <c r="J16" s="13">
        <v>270944.08</v>
      </c>
      <c r="K16" s="13">
        <v>438961.12</v>
      </c>
      <c r="L16" s="13">
        <v>317325.99</v>
      </c>
      <c r="M16" s="13" t="s">
        <v>414</v>
      </c>
      <c r="N16" s="13">
        <v>540944.03</v>
      </c>
      <c r="O16" s="13">
        <v>68174.179999999993</v>
      </c>
      <c r="P16" s="13">
        <v>44315.31</v>
      </c>
      <c r="Q16" s="13" t="s">
        <v>414</v>
      </c>
      <c r="R16" s="13">
        <v>369608.25</v>
      </c>
      <c r="S16" s="13">
        <v>115327.13</v>
      </c>
      <c r="T16" s="13" t="s">
        <v>414</v>
      </c>
      <c r="U16" s="13" t="s">
        <v>414</v>
      </c>
      <c r="V16" s="13">
        <v>30500</v>
      </c>
      <c r="W16" s="13" t="s">
        <v>414</v>
      </c>
      <c r="X16" s="13" t="s">
        <v>414</v>
      </c>
      <c r="Y16" s="13" t="s">
        <v>414</v>
      </c>
      <c r="Z16" s="13">
        <v>98947.61</v>
      </c>
      <c r="AA16" s="13" t="s">
        <v>414</v>
      </c>
      <c r="AB16" s="13">
        <v>200644.42</v>
      </c>
      <c r="AC16" s="28">
        <v>30790</v>
      </c>
      <c r="AD16" s="30"/>
    </row>
    <row r="17" spans="1:30" ht="13.5" customHeight="1" x14ac:dyDescent="0.25">
      <c r="A17" s="2" t="s">
        <v>39</v>
      </c>
      <c r="B17" s="2" t="s">
        <v>40</v>
      </c>
      <c r="C17" s="12">
        <f t="shared" si="0"/>
        <v>6071414.29</v>
      </c>
      <c r="D17" s="12">
        <f t="shared" si="1"/>
        <v>5667146.3100000005</v>
      </c>
      <c r="E17" s="12">
        <f t="shared" si="2"/>
        <v>3490438.18</v>
      </c>
      <c r="F17" s="12">
        <v>6071414.2899999982</v>
      </c>
      <c r="G17" s="13">
        <v>0</v>
      </c>
      <c r="H17" s="13">
        <v>3490438.18</v>
      </c>
      <c r="I17" s="13">
        <v>269983.12</v>
      </c>
      <c r="J17" s="13">
        <v>305494.2</v>
      </c>
      <c r="K17" s="13">
        <v>259413.59</v>
      </c>
      <c r="L17" s="13">
        <v>174749.48</v>
      </c>
      <c r="M17" s="13">
        <v>65835.55</v>
      </c>
      <c r="N17" s="13">
        <v>449907.46</v>
      </c>
      <c r="O17" s="13">
        <v>261573.86</v>
      </c>
      <c r="P17" s="13">
        <v>48937.89</v>
      </c>
      <c r="Q17" s="13" t="s">
        <v>414</v>
      </c>
      <c r="R17" s="13">
        <v>265705.76</v>
      </c>
      <c r="S17" s="13">
        <v>75107.22</v>
      </c>
      <c r="T17" s="13" t="s">
        <v>414</v>
      </c>
      <c r="U17" s="13" t="s">
        <v>414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 t="s">
        <v>414</v>
      </c>
      <c r="AB17" s="13">
        <v>330632.05</v>
      </c>
      <c r="AC17" s="28">
        <v>73635.929999999993</v>
      </c>
      <c r="AD17" s="30"/>
    </row>
    <row r="18" spans="1:30" ht="13.5" customHeight="1" x14ac:dyDescent="0.25">
      <c r="A18" s="2" t="s">
        <v>41</v>
      </c>
      <c r="B18" s="2" t="s">
        <v>42</v>
      </c>
      <c r="C18" s="12">
        <f t="shared" si="0"/>
        <v>73203569.75999999</v>
      </c>
      <c r="D18" s="12">
        <f t="shared" si="1"/>
        <v>65094968.189999998</v>
      </c>
      <c r="E18" s="12">
        <f t="shared" si="2"/>
        <v>39559711.529999994</v>
      </c>
      <c r="F18" s="12">
        <v>73203569.75999999</v>
      </c>
      <c r="G18" s="13">
        <v>-79190.58</v>
      </c>
      <c r="H18" s="13">
        <v>39638902.109999992</v>
      </c>
      <c r="I18" s="13">
        <v>2643554.81</v>
      </c>
      <c r="J18" s="13">
        <v>2264286.46</v>
      </c>
      <c r="K18" s="13">
        <v>1726548.53</v>
      </c>
      <c r="L18" s="13">
        <v>4117087.72</v>
      </c>
      <c r="M18" s="13">
        <v>526640.1</v>
      </c>
      <c r="N18" s="13">
        <v>5673896.4000000004</v>
      </c>
      <c r="O18" s="13">
        <v>4021581.66</v>
      </c>
      <c r="P18" s="13">
        <v>922987.97</v>
      </c>
      <c r="Q18" s="13" t="s">
        <v>414</v>
      </c>
      <c r="R18" s="13">
        <v>3406176.09</v>
      </c>
      <c r="S18" s="13">
        <v>232496.92</v>
      </c>
      <c r="T18" s="13" t="s">
        <v>414</v>
      </c>
      <c r="U18" s="13" t="s">
        <v>414</v>
      </c>
      <c r="V18" s="13">
        <v>1357619.03</v>
      </c>
      <c r="W18" s="13">
        <v>9399.57</v>
      </c>
      <c r="X18" s="13" t="s">
        <v>414</v>
      </c>
      <c r="Y18" s="13">
        <v>72572.5</v>
      </c>
      <c r="Z18" s="13">
        <v>716843.65</v>
      </c>
      <c r="AA18" s="13" t="s">
        <v>414</v>
      </c>
      <c r="AB18" s="13">
        <v>5595727.8200000003</v>
      </c>
      <c r="AC18" s="28">
        <v>356439</v>
      </c>
      <c r="AD18" s="30"/>
    </row>
    <row r="19" spans="1:30" ht="13.5" customHeight="1" x14ac:dyDescent="0.25">
      <c r="A19" s="2" t="s">
        <v>43</v>
      </c>
      <c r="B19" s="2" t="s">
        <v>44</v>
      </c>
      <c r="C19" s="12">
        <f t="shared" si="0"/>
        <v>15635199.419999998</v>
      </c>
      <c r="D19" s="12">
        <f t="shared" si="1"/>
        <v>14754347.079999998</v>
      </c>
      <c r="E19" s="12">
        <f t="shared" si="2"/>
        <v>9131215.3800000008</v>
      </c>
      <c r="F19" s="12">
        <v>15635199.420000002</v>
      </c>
      <c r="G19" s="13">
        <v>-14649.6</v>
      </c>
      <c r="H19" s="13">
        <v>9145864.9800000004</v>
      </c>
      <c r="I19" s="13">
        <v>286771.46999999997</v>
      </c>
      <c r="J19" s="13">
        <v>569805.79</v>
      </c>
      <c r="K19" s="13">
        <v>622256.37</v>
      </c>
      <c r="L19" s="13">
        <v>849209.76</v>
      </c>
      <c r="M19" s="13">
        <v>147587.43</v>
      </c>
      <c r="N19" s="13">
        <v>1058081.8999999999</v>
      </c>
      <c r="O19" s="13">
        <v>877500.59</v>
      </c>
      <c r="P19" s="13">
        <v>174843.18</v>
      </c>
      <c r="Q19" s="13" t="s">
        <v>414</v>
      </c>
      <c r="R19" s="13">
        <v>872858.46</v>
      </c>
      <c r="S19" s="13">
        <v>164216.75</v>
      </c>
      <c r="T19" s="13" t="s">
        <v>414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300000</v>
      </c>
      <c r="AA19" s="13" t="s">
        <v>414</v>
      </c>
      <c r="AB19" s="13">
        <v>520852.34</v>
      </c>
      <c r="AC19" s="28">
        <v>60000</v>
      </c>
      <c r="AD19" s="30"/>
    </row>
    <row r="20" spans="1:30" ht="13.5" customHeight="1" x14ac:dyDescent="0.25">
      <c r="A20" s="2" t="s">
        <v>45</v>
      </c>
      <c r="B20" s="2" t="s">
        <v>46</v>
      </c>
      <c r="C20" s="12">
        <f t="shared" si="0"/>
        <v>24774945.840000004</v>
      </c>
      <c r="D20" s="12">
        <f t="shared" si="1"/>
        <v>20678112.940000001</v>
      </c>
      <c r="E20" s="12">
        <f t="shared" si="2"/>
        <v>11937526.390000001</v>
      </c>
      <c r="F20" s="12">
        <v>24774945.840000007</v>
      </c>
      <c r="G20" s="13" t="s">
        <v>414</v>
      </c>
      <c r="H20" s="13">
        <v>11937526.390000001</v>
      </c>
      <c r="I20" s="13">
        <v>535312.87</v>
      </c>
      <c r="J20" s="13">
        <v>567213.68000000005</v>
      </c>
      <c r="K20" s="13">
        <v>626298.96</v>
      </c>
      <c r="L20" s="13">
        <v>880863.36</v>
      </c>
      <c r="M20" s="13">
        <v>162100.68</v>
      </c>
      <c r="N20" s="13">
        <v>3342416.03</v>
      </c>
      <c r="O20" s="13">
        <v>627303.12</v>
      </c>
      <c r="P20" s="13">
        <v>255174.42</v>
      </c>
      <c r="Q20" s="13" t="s">
        <v>414</v>
      </c>
      <c r="R20" s="13">
        <v>1383907.89</v>
      </c>
      <c r="S20" s="13">
        <v>359995.54</v>
      </c>
      <c r="T20" s="13" t="s">
        <v>414</v>
      </c>
      <c r="U20" s="13">
        <v>3499.82</v>
      </c>
      <c r="V20" s="13">
        <v>20456.41</v>
      </c>
      <c r="W20" s="13" t="s">
        <v>414</v>
      </c>
      <c r="X20" s="13" t="s">
        <v>414</v>
      </c>
      <c r="Y20" s="13">
        <v>0</v>
      </c>
      <c r="Z20" s="13">
        <v>181188.51</v>
      </c>
      <c r="AA20" s="13" t="s">
        <v>414</v>
      </c>
      <c r="AB20" s="13">
        <v>444981.5</v>
      </c>
      <c r="AC20" s="28">
        <v>3446706.66</v>
      </c>
      <c r="AD20" s="30"/>
    </row>
    <row r="21" spans="1:30" ht="13.5" customHeight="1" x14ac:dyDescent="0.25">
      <c r="A21" s="2" t="s">
        <v>47</v>
      </c>
      <c r="B21" s="2" t="s">
        <v>48</v>
      </c>
      <c r="C21" s="12">
        <f t="shared" si="0"/>
        <v>22674711.390000004</v>
      </c>
      <c r="D21" s="12">
        <f t="shared" si="1"/>
        <v>20821380.970000003</v>
      </c>
      <c r="E21" s="12">
        <f t="shared" si="2"/>
        <v>12782297</v>
      </c>
      <c r="F21" s="12">
        <v>22674711.389999997</v>
      </c>
      <c r="G21" s="13">
        <v>0</v>
      </c>
      <c r="H21" s="13">
        <v>12782297</v>
      </c>
      <c r="I21" s="13">
        <v>870276.5</v>
      </c>
      <c r="J21" s="13">
        <v>830134.72</v>
      </c>
      <c r="K21" s="13">
        <v>671966.11</v>
      </c>
      <c r="L21" s="13">
        <v>1189318.18</v>
      </c>
      <c r="M21" s="13">
        <v>248275.69</v>
      </c>
      <c r="N21" s="13">
        <v>1840973.12</v>
      </c>
      <c r="O21" s="13">
        <v>1075766.3899999999</v>
      </c>
      <c r="P21" s="13">
        <v>16975.419999999998</v>
      </c>
      <c r="Q21" s="13" t="s">
        <v>414</v>
      </c>
      <c r="R21" s="13">
        <v>1004845.57</v>
      </c>
      <c r="S21" s="13">
        <v>290552.27</v>
      </c>
      <c r="T21" s="13" t="s">
        <v>414</v>
      </c>
      <c r="U21" s="13">
        <v>12500</v>
      </c>
      <c r="V21" s="13">
        <v>0</v>
      </c>
      <c r="W21" s="13" t="s">
        <v>414</v>
      </c>
      <c r="X21" s="13">
        <v>0</v>
      </c>
      <c r="Y21" s="13">
        <v>0</v>
      </c>
      <c r="Z21" s="13">
        <v>0</v>
      </c>
      <c r="AA21" s="13" t="s">
        <v>414</v>
      </c>
      <c r="AB21" s="13">
        <v>1340704.1200000001</v>
      </c>
      <c r="AC21" s="28">
        <v>500126.3</v>
      </c>
      <c r="AD21" s="30"/>
    </row>
    <row r="22" spans="1:30" ht="13.5" customHeight="1" x14ac:dyDescent="0.25">
      <c r="A22" s="2" t="s">
        <v>49</v>
      </c>
      <c r="B22" s="2" t="s">
        <v>50</v>
      </c>
      <c r="C22" s="12">
        <f t="shared" si="0"/>
        <v>15581111.9</v>
      </c>
      <c r="D22" s="12">
        <f t="shared" si="1"/>
        <v>14334892.140000001</v>
      </c>
      <c r="E22" s="12">
        <f t="shared" si="2"/>
        <v>9248476.3900000006</v>
      </c>
      <c r="F22" s="12">
        <v>15581111.899999995</v>
      </c>
      <c r="G22" s="13">
        <v>-88299.87</v>
      </c>
      <c r="H22" s="13">
        <v>9336776.2599999998</v>
      </c>
      <c r="I22" s="13">
        <v>619781.38</v>
      </c>
      <c r="J22" s="13">
        <v>574910.17000000004</v>
      </c>
      <c r="K22" s="13">
        <v>357301.55</v>
      </c>
      <c r="L22" s="13">
        <v>578285.37</v>
      </c>
      <c r="M22" s="13">
        <v>94149.64</v>
      </c>
      <c r="N22" s="13">
        <v>895360.5</v>
      </c>
      <c r="O22" s="13">
        <v>875303.36</v>
      </c>
      <c r="P22" s="13">
        <v>123968.7</v>
      </c>
      <c r="Q22" s="13" t="s">
        <v>414</v>
      </c>
      <c r="R22" s="13">
        <v>672324.45</v>
      </c>
      <c r="S22" s="13">
        <v>295030.63</v>
      </c>
      <c r="T22" s="13" t="s">
        <v>414</v>
      </c>
      <c r="U22" s="13" t="s">
        <v>414</v>
      </c>
      <c r="V22" s="13">
        <v>251268.75</v>
      </c>
      <c r="W22" s="13" t="s">
        <v>414</v>
      </c>
      <c r="X22" s="13">
        <v>23328.82</v>
      </c>
      <c r="Y22" s="13" t="s">
        <v>414</v>
      </c>
      <c r="Z22" s="13">
        <v>168284</v>
      </c>
      <c r="AA22" s="13" t="s">
        <v>414</v>
      </c>
      <c r="AB22" s="13">
        <v>612194.18999999994</v>
      </c>
      <c r="AC22" s="28">
        <v>191144</v>
      </c>
      <c r="AD22" s="30"/>
    </row>
    <row r="23" spans="1:30" ht="13.5" customHeight="1" x14ac:dyDescent="0.25">
      <c r="A23" s="2" t="s">
        <v>51</v>
      </c>
      <c r="B23" s="2" t="s">
        <v>52</v>
      </c>
      <c r="C23" s="12">
        <f t="shared" si="0"/>
        <v>6930949.4099999992</v>
      </c>
      <c r="D23" s="12">
        <f t="shared" si="1"/>
        <v>5555405.879999999</v>
      </c>
      <c r="E23" s="12">
        <f t="shared" si="2"/>
        <v>3292465.9</v>
      </c>
      <c r="F23" s="12">
        <v>6930949.4100000011</v>
      </c>
      <c r="G23" s="13">
        <v>-12524.4</v>
      </c>
      <c r="H23" s="13">
        <v>3304990.3</v>
      </c>
      <c r="I23" s="13">
        <v>169949.58</v>
      </c>
      <c r="J23" s="13">
        <v>207925.23</v>
      </c>
      <c r="K23" s="13">
        <v>318061.59999999998</v>
      </c>
      <c r="L23" s="13">
        <v>241388.68</v>
      </c>
      <c r="M23" s="13">
        <v>6293.1</v>
      </c>
      <c r="N23" s="13">
        <v>439396.68</v>
      </c>
      <c r="O23" s="13">
        <v>421502.27</v>
      </c>
      <c r="P23" s="13">
        <v>0</v>
      </c>
      <c r="Q23" s="13" t="s">
        <v>414</v>
      </c>
      <c r="R23" s="13">
        <v>368422.84</v>
      </c>
      <c r="S23" s="13">
        <v>90000</v>
      </c>
      <c r="T23" s="13" t="s">
        <v>414</v>
      </c>
      <c r="U23" s="13">
        <v>0</v>
      </c>
      <c r="V23" s="13">
        <v>0</v>
      </c>
      <c r="W23" s="13" t="s">
        <v>414</v>
      </c>
      <c r="X23" s="13" t="s">
        <v>414</v>
      </c>
      <c r="Y23" s="13">
        <v>686017.73</v>
      </c>
      <c r="Z23" s="13">
        <v>0</v>
      </c>
      <c r="AA23" s="13" t="s">
        <v>414</v>
      </c>
      <c r="AB23" s="13">
        <v>578416.80000000005</v>
      </c>
      <c r="AC23" s="28">
        <v>111109</v>
      </c>
      <c r="AD23" s="30"/>
    </row>
    <row r="24" spans="1:30" ht="13.5" customHeight="1" x14ac:dyDescent="0.25">
      <c r="A24" s="2" t="s">
        <v>53</v>
      </c>
      <c r="B24" s="2" t="s">
        <v>54</v>
      </c>
      <c r="C24" s="12">
        <f t="shared" si="0"/>
        <v>17143086.469999999</v>
      </c>
      <c r="D24" s="12">
        <f t="shared" si="1"/>
        <v>16335029.439999999</v>
      </c>
      <c r="E24" s="12">
        <f t="shared" si="2"/>
        <v>9164753.8599999994</v>
      </c>
      <c r="F24" s="12">
        <v>17143086.469999995</v>
      </c>
      <c r="G24" s="13">
        <v>1.64</v>
      </c>
      <c r="H24" s="13">
        <v>9164752.2199999988</v>
      </c>
      <c r="I24" s="13">
        <v>789363.44</v>
      </c>
      <c r="J24" s="13">
        <v>773232.37</v>
      </c>
      <c r="K24" s="13">
        <v>797408.74</v>
      </c>
      <c r="L24" s="13">
        <v>566229.88</v>
      </c>
      <c r="M24" s="13">
        <v>113096.32000000001</v>
      </c>
      <c r="N24" s="13">
        <v>1140900.0900000001</v>
      </c>
      <c r="O24" s="13">
        <v>1412502.63</v>
      </c>
      <c r="P24" s="13">
        <v>109480.17</v>
      </c>
      <c r="Q24" s="13" t="s">
        <v>414</v>
      </c>
      <c r="R24" s="13">
        <v>1114662.04</v>
      </c>
      <c r="S24" s="13">
        <v>353399.9</v>
      </c>
      <c r="T24" s="13" t="s">
        <v>414</v>
      </c>
      <c r="U24" s="13" t="s">
        <v>414</v>
      </c>
      <c r="V24" s="13">
        <v>0</v>
      </c>
      <c r="W24" s="13" t="s">
        <v>414</v>
      </c>
      <c r="X24" s="13">
        <v>11507.07</v>
      </c>
      <c r="Y24" s="13">
        <v>0</v>
      </c>
      <c r="Z24" s="13">
        <v>0</v>
      </c>
      <c r="AA24" s="13" t="s">
        <v>414</v>
      </c>
      <c r="AB24" s="13">
        <v>626782.71999999997</v>
      </c>
      <c r="AC24" s="28">
        <v>169767.24</v>
      </c>
      <c r="AD24" s="30"/>
    </row>
    <row r="25" spans="1:30" ht="13.5" customHeight="1" x14ac:dyDescent="0.25">
      <c r="A25" s="2" t="s">
        <v>55</v>
      </c>
      <c r="B25" s="2" t="s">
        <v>56</v>
      </c>
      <c r="C25" s="12">
        <f t="shared" si="0"/>
        <v>16906452.029999997</v>
      </c>
      <c r="D25" s="12">
        <f t="shared" si="1"/>
        <v>16178564.739999998</v>
      </c>
      <c r="E25" s="12">
        <f t="shared" si="2"/>
        <v>8764656.6300000008</v>
      </c>
      <c r="F25" s="12">
        <v>16906452.029999997</v>
      </c>
      <c r="G25" s="13">
        <v>0</v>
      </c>
      <c r="H25" s="13">
        <v>8764656.6300000008</v>
      </c>
      <c r="I25" s="13">
        <v>384012.41</v>
      </c>
      <c r="J25" s="13">
        <v>385018.89</v>
      </c>
      <c r="K25" s="13">
        <v>981826.72</v>
      </c>
      <c r="L25" s="13">
        <v>1023904.34</v>
      </c>
      <c r="M25" s="13">
        <v>14864.2</v>
      </c>
      <c r="N25" s="13">
        <v>1809326.76</v>
      </c>
      <c r="O25" s="13">
        <v>1091224.78</v>
      </c>
      <c r="P25" s="13">
        <v>189359.04</v>
      </c>
      <c r="Q25" s="13" t="s">
        <v>414</v>
      </c>
      <c r="R25" s="13">
        <v>1180432.7</v>
      </c>
      <c r="S25" s="13">
        <v>353938.27</v>
      </c>
      <c r="T25" s="13" t="s">
        <v>414</v>
      </c>
      <c r="U25" s="13">
        <v>0</v>
      </c>
      <c r="V25" s="13">
        <v>0</v>
      </c>
      <c r="W25" s="13" t="s">
        <v>414</v>
      </c>
      <c r="X25" s="13">
        <v>825</v>
      </c>
      <c r="Y25" s="13">
        <v>74433.61</v>
      </c>
      <c r="Z25" s="13">
        <v>0</v>
      </c>
      <c r="AA25" s="13" t="s">
        <v>414</v>
      </c>
      <c r="AB25" s="13">
        <v>652628.68000000005</v>
      </c>
      <c r="AC25" s="28">
        <v>0</v>
      </c>
      <c r="AD25" s="30"/>
    </row>
    <row r="26" spans="1:30" ht="13.5" customHeight="1" x14ac:dyDescent="0.25">
      <c r="A26" s="2" t="s">
        <v>57</v>
      </c>
      <c r="B26" s="2" t="s">
        <v>58</v>
      </c>
      <c r="C26" s="12">
        <f t="shared" si="0"/>
        <v>54053814.499999993</v>
      </c>
      <c r="D26" s="12">
        <f t="shared" si="1"/>
        <v>51728279.749999993</v>
      </c>
      <c r="E26" s="12">
        <f t="shared" si="2"/>
        <v>31061998.140000001</v>
      </c>
      <c r="F26" s="12">
        <v>54053814.5</v>
      </c>
      <c r="G26" s="13">
        <v>0</v>
      </c>
      <c r="H26" s="13">
        <v>31061998.140000001</v>
      </c>
      <c r="I26" s="13">
        <v>2064605.77</v>
      </c>
      <c r="J26" s="13">
        <v>1901114.38</v>
      </c>
      <c r="K26" s="13">
        <v>755549.34</v>
      </c>
      <c r="L26" s="13">
        <v>3231010.55</v>
      </c>
      <c r="M26" s="13">
        <v>922060.99</v>
      </c>
      <c r="N26" s="13">
        <v>3857799.33</v>
      </c>
      <c r="O26" s="13">
        <v>3866353.86</v>
      </c>
      <c r="P26" s="13">
        <v>728102.65</v>
      </c>
      <c r="Q26" s="13" t="s">
        <v>414</v>
      </c>
      <c r="R26" s="13">
        <v>3000082.12</v>
      </c>
      <c r="S26" s="13">
        <v>339602.62</v>
      </c>
      <c r="T26" s="13" t="s">
        <v>414</v>
      </c>
      <c r="U26" s="13">
        <v>0</v>
      </c>
      <c r="V26" s="13" t="s">
        <v>414</v>
      </c>
      <c r="W26" s="13" t="s">
        <v>414</v>
      </c>
      <c r="X26" s="13">
        <v>304856.87</v>
      </c>
      <c r="Y26" s="13">
        <v>0</v>
      </c>
      <c r="Z26" s="13">
        <v>0</v>
      </c>
      <c r="AA26" s="13" t="s">
        <v>414</v>
      </c>
      <c r="AB26" s="13">
        <v>2020677.88</v>
      </c>
      <c r="AC26" s="28">
        <v>0</v>
      </c>
      <c r="AD26" s="30"/>
    </row>
    <row r="27" spans="1:30" ht="13.5" customHeight="1" x14ac:dyDescent="0.25">
      <c r="A27" s="2" t="s">
        <v>59</v>
      </c>
      <c r="B27" s="2" t="s">
        <v>60</v>
      </c>
      <c r="C27" s="12">
        <f t="shared" si="0"/>
        <v>1981195.45</v>
      </c>
      <c r="D27" s="12">
        <f t="shared" si="1"/>
        <v>1871632.06</v>
      </c>
      <c r="E27" s="12">
        <f t="shared" si="2"/>
        <v>1110821.1299999999</v>
      </c>
      <c r="F27" s="12">
        <v>1981195.45</v>
      </c>
      <c r="G27" s="13">
        <v>0</v>
      </c>
      <c r="H27" s="13">
        <v>1110821.1299999999</v>
      </c>
      <c r="I27" s="13">
        <v>52940.6</v>
      </c>
      <c r="J27" s="13">
        <v>42481.63</v>
      </c>
      <c r="K27" s="13">
        <v>176620.47</v>
      </c>
      <c r="L27" s="13">
        <v>107993.49</v>
      </c>
      <c r="M27" s="13" t="s">
        <v>414</v>
      </c>
      <c r="N27" s="13">
        <v>202281.84</v>
      </c>
      <c r="O27" s="13">
        <v>100243.03</v>
      </c>
      <c r="P27" s="13" t="s">
        <v>414</v>
      </c>
      <c r="Q27" s="13" t="s">
        <v>414</v>
      </c>
      <c r="R27" s="13">
        <v>78249.87</v>
      </c>
      <c r="S27" s="13" t="s">
        <v>414</v>
      </c>
      <c r="T27" s="13" t="s">
        <v>414</v>
      </c>
      <c r="U27" s="13" t="s">
        <v>414</v>
      </c>
      <c r="V27" s="13" t="s">
        <v>414</v>
      </c>
      <c r="W27" s="13" t="s">
        <v>414</v>
      </c>
      <c r="X27" s="13" t="s">
        <v>414</v>
      </c>
      <c r="Y27" s="13" t="s">
        <v>414</v>
      </c>
      <c r="Z27" s="13">
        <v>0</v>
      </c>
      <c r="AA27" s="13" t="s">
        <v>414</v>
      </c>
      <c r="AB27" s="13">
        <v>95611.75</v>
      </c>
      <c r="AC27" s="28">
        <v>13951.64</v>
      </c>
      <c r="AD27" s="30"/>
    </row>
    <row r="28" spans="1:30" ht="13.5" customHeight="1" x14ac:dyDescent="0.25">
      <c r="A28" s="2" t="s">
        <v>61</v>
      </c>
      <c r="B28" s="2" t="s">
        <v>62</v>
      </c>
      <c r="C28" s="12">
        <f t="shared" si="0"/>
        <v>13169855.169999998</v>
      </c>
      <c r="D28" s="12">
        <f t="shared" si="1"/>
        <v>12497345.469999999</v>
      </c>
      <c r="E28" s="12">
        <f t="shared" si="2"/>
        <v>7374207.3599999994</v>
      </c>
      <c r="F28" s="12">
        <v>13169855.17</v>
      </c>
      <c r="G28" s="13">
        <v>-59989.33</v>
      </c>
      <c r="H28" s="13">
        <v>7434196.6899999995</v>
      </c>
      <c r="I28" s="13">
        <v>322654.31</v>
      </c>
      <c r="J28" s="13">
        <v>477274.14</v>
      </c>
      <c r="K28" s="13">
        <v>476612.31</v>
      </c>
      <c r="L28" s="13">
        <v>622741.55000000005</v>
      </c>
      <c r="M28" s="13">
        <v>0</v>
      </c>
      <c r="N28" s="13">
        <v>1243299.67</v>
      </c>
      <c r="O28" s="13">
        <v>866393.95</v>
      </c>
      <c r="P28" s="13">
        <v>0</v>
      </c>
      <c r="Q28" s="13" t="s">
        <v>414</v>
      </c>
      <c r="R28" s="13">
        <v>906922.06</v>
      </c>
      <c r="S28" s="13">
        <v>207240.12</v>
      </c>
      <c r="T28" s="13" t="s">
        <v>414</v>
      </c>
      <c r="U28" s="13" t="s">
        <v>414</v>
      </c>
      <c r="V28" s="13" t="s">
        <v>414</v>
      </c>
      <c r="W28" s="13">
        <v>0</v>
      </c>
      <c r="X28" s="13" t="s">
        <v>414</v>
      </c>
      <c r="Y28" s="13">
        <v>0</v>
      </c>
      <c r="Z28" s="13" t="s">
        <v>414</v>
      </c>
      <c r="AA28" s="13" t="s">
        <v>414</v>
      </c>
      <c r="AB28" s="13">
        <v>573955.18000000005</v>
      </c>
      <c r="AC28" s="28">
        <v>98554.52</v>
      </c>
      <c r="AD28" s="30"/>
    </row>
    <row r="29" spans="1:30" ht="13.5" customHeight="1" x14ac:dyDescent="0.25">
      <c r="A29" s="2" t="s">
        <v>63</v>
      </c>
      <c r="B29" s="2" t="s">
        <v>64</v>
      </c>
      <c r="C29" s="12">
        <f t="shared" si="0"/>
        <v>11961794.91</v>
      </c>
      <c r="D29" s="12">
        <f t="shared" si="1"/>
        <v>10987530.33</v>
      </c>
      <c r="E29" s="12">
        <f t="shared" si="2"/>
        <v>5827119.9500000002</v>
      </c>
      <c r="F29" s="12">
        <v>11961794.910000002</v>
      </c>
      <c r="G29" s="13">
        <v>-37377.11</v>
      </c>
      <c r="H29" s="13">
        <v>5864497.0600000005</v>
      </c>
      <c r="I29" s="13">
        <v>296536.2</v>
      </c>
      <c r="J29" s="13">
        <v>414899.22</v>
      </c>
      <c r="K29" s="13">
        <v>500236.02</v>
      </c>
      <c r="L29" s="13">
        <v>1030336.98</v>
      </c>
      <c r="M29" s="13">
        <v>80225.820000000007</v>
      </c>
      <c r="N29" s="13">
        <v>1030286.74</v>
      </c>
      <c r="O29" s="13">
        <v>727391.21</v>
      </c>
      <c r="P29" s="13">
        <v>149563.60999999999</v>
      </c>
      <c r="Q29" s="13" t="s">
        <v>414</v>
      </c>
      <c r="R29" s="13">
        <v>751744.64</v>
      </c>
      <c r="S29" s="13">
        <v>179189.94</v>
      </c>
      <c r="T29" s="13" t="s">
        <v>414</v>
      </c>
      <c r="U29" s="13" t="s">
        <v>414</v>
      </c>
      <c r="V29" s="13" t="s">
        <v>414</v>
      </c>
      <c r="W29" s="13" t="s">
        <v>414</v>
      </c>
      <c r="X29" s="13" t="s">
        <v>414</v>
      </c>
      <c r="Y29" s="13" t="s">
        <v>414</v>
      </c>
      <c r="Z29" s="13">
        <v>0</v>
      </c>
      <c r="AA29" s="13" t="s">
        <v>414</v>
      </c>
      <c r="AB29" s="13">
        <v>426943.58</v>
      </c>
      <c r="AC29" s="28">
        <v>547321</v>
      </c>
      <c r="AD29" s="30"/>
    </row>
    <row r="30" spans="1:30" ht="13.5" customHeight="1" x14ac:dyDescent="0.25">
      <c r="A30" s="2" t="s">
        <v>65</v>
      </c>
      <c r="B30" s="2" t="s">
        <v>66</v>
      </c>
      <c r="C30" s="12">
        <f t="shared" si="0"/>
        <v>18866226.330000002</v>
      </c>
      <c r="D30" s="12">
        <f t="shared" si="1"/>
        <v>17408695.109999999</v>
      </c>
      <c r="E30" s="12">
        <f t="shared" si="2"/>
        <v>11081331.139999999</v>
      </c>
      <c r="F30" s="12">
        <v>18866226.329999994</v>
      </c>
      <c r="G30" s="13">
        <v>-168199.77</v>
      </c>
      <c r="H30" s="13">
        <v>11249530.909999998</v>
      </c>
      <c r="I30" s="13">
        <v>431899.16</v>
      </c>
      <c r="J30" s="13">
        <v>510990.13</v>
      </c>
      <c r="K30" s="13">
        <v>509419.06</v>
      </c>
      <c r="L30" s="13">
        <v>644303.35999999999</v>
      </c>
      <c r="M30" s="13">
        <v>137324.4</v>
      </c>
      <c r="N30" s="13">
        <v>1504833.45</v>
      </c>
      <c r="O30" s="13">
        <v>970444.68</v>
      </c>
      <c r="P30" s="13">
        <v>60242.11</v>
      </c>
      <c r="Q30" s="13" t="s">
        <v>414</v>
      </c>
      <c r="R30" s="13">
        <v>1317491.02</v>
      </c>
      <c r="S30" s="13">
        <v>240416.6</v>
      </c>
      <c r="T30" s="13" t="s">
        <v>414</v>
      </c>
      <c r="U30" s="13">
        <v>0</v>
      </c>
      <c r="V30" s="13">
        <v>0</v>
      </c>
      <c r="W30" s="13" t="s">
        <v>414</v>
      </c>
      <c r="X30" s="13">
        <v>0</v>
      </c>
      <c r="Y30" s="13">
        <v>0</v>
      </c>
      <c r="Z30" s="13">
        <v>3250</v>
      </c>
      <c r="AA30" s="13" t="s">
        <v>414</v>
      </c>
      <c r="AB30" s="13">
        <v>787363.85</v>
      </c>
      <c r="AC30" s="28">
        <v>666917.37</v>
      </c>
      <c r="AD30" s="30"/>
    </row>
    <row r="31" spans="1:30" ht="13.5" customHeight="1" x14ac:dyDescent="0.25">
      <c r="A31" s="2" t="s">
        <v>67</v>
      </c>
      <c r="B31" s="2" t="s">
        <v>68</v>
      </c>
      <c r="C31" s="12">
        <f t="shared" si="0"/>
        <v>26815243.309999999</v>
      </c>
      <c r="D31" s="12">
        <f t="shared" si="1"/>
        <v>24095605.280000001</v>
      </c>
      <c r="E31" s="12">
        <f t="shared" si="2"/>
        <v>13057710.23</v>
      </c>
      <c r="F31" s="12">
        <v>26722567.590000015</v>
      </c>
      <c r="G31" s="13">
        <v>5.14</v>
      </c>
      <c r="H31" s="13">
        <v>13057705.09</v>
      </c>
      <c r="I31" s="13">
        <v>840107.1</v>
      </c>
      <c r="J31" s="13">
        <v>997697.63</v>
      </c>
      <c r="K31" s="13">
        <v>846926.28</v>
      </c>
      <c r="L31" s="13">
        <v>1346356.48</v>
      </c>
      <c r="M31" s="13">
        <v>290266.19</v>
      </c>
      <c r="N31" s="13">
        <v>2841338.82</v>
      </c>
      <c r="O31" s="13">
        <v>2004178.35</v>
      </c>
      <c r="P31" s="13">
        <v>442938.66</v>
      </c>
      <c r="Q31" s="13" t="s">
        <v>414</v>
      </c>
      <c r="R31" s="13">
        <v>1336383.8400000001</v>
      </c>
      <c r="S31" s="13">
        <v>91701.7</v>
      </c>
      <c r="T31" s="13" t="s">
        <v>414</v>
      </c>
      <c r="U31" s="13">
        <v>0</v>
      </c>
      <c r="V31" s="13">
        <v>3646</v>
      </c>
      <c r="W31" s="13">
        <v>0</v>
      </c>
      <c r="X31" s="13">
        <v>0</v>
      </c>
      <c r="Y31" s="13">
        <v>0</v>
      </c>
      <c r="Z31" s="13">
        <v>0</v>
      </c>
      <c r="AA31" s="13" t="s">
        <v>414</v>
      </c>
      <c r="AB31" s="13">
        <v>2459437.15</v>
      </c>
      <c r="AC31" s="28">
        <v>256554.88</v>
      </c>
      <c r="AD31" s="30"/>
    </row>
    <row r="32" spans="1:30" ht="13.5" customHeight="1" x14ac:dyDescent="0.25">
      <c r="A32" s="2" t="s">
        <v>69</v>
      </c>
      <c r="B32" s="2" t="s">
        <v>70</v>
      </c>
      <c r="C32" s="12">
        <f t="shared" si="0"/>
        <v>9059921.6099999994</v>
      </c>
      <c r="D32" s="12">
        <f t="shared" si="1"/>
        <v>8036832.21</v>
      </c>
      <c r="E32" s="12">
        <f t="shared" si="2"/>
        <v>4825914.26</v>
      </c>
      <c r="F32" s="12">
        <v>9059921.6100000031</v>
      </c>
      <c r="G32" s="13">
        <v>-20065.169999999998</v>
      </c>
      <c r="H32" s="13">
        <v>4845979.43</v>
      </c>
      <c r="I32" s="13">
        <v>215172.36</v>
      </c>
      <c r="J32" s="13">
        <v>402425.92</v>
      </c>
      <c r="K32" s="13">
        <v>488369.24</v>
      </c>
      <c r="L32" s="13">
        <v>342624.51</v>
      </c>
      <c r="M32" s="13" t="s">
        <v>414</v>
      </c>
      <c r="N32" s="13">
        <v>846590.19</v>
      </c>
      <c r="O32" s="13">
        <v>300954.95</v>
      </c>
      <c r="P32" s="13">
        <v>15707.16</v>
      </c>
      <c r="Q32" s="13" t="s">
        <v>414</v>
      </c>
      <c r="R32" s="13">
        <v>504297.35</v>
      </c>
      <c r="S32" s="13">
        <v>94776.27</v>
      </c>
      <c r="T32" s="13" t="s">
        <v>414</v>
      </c>
      <c r="U32" s="13">
        <v>150020</v>
      </c>
      <c r="V32" s="13" t="s">
        <v>414</v>
      </c>
      <c r="W32" s="13" t="s">
        <v>414</v>
      </c>
      <c r="X32" s="13" t="s">
        <v>414</v>
      </c>
      <c r="Y32" s="13" t="s">
        <v>414</v>
      </c>
      <c r="Z32" s="13">
        <v>0</v>
      </c>
      <c r="AA32" s="13" t="s">
        <v>414</v>
      </c>
      <c r="AB32" s="13">
        <v>514774.56</v>
      </c>
      <c r="AC32" s="28">
        <v>358294.84</v>
      </c>
      <c r="AD32" s="30"/>
    </row>
    <row r="33" spans="1:30" ht="13.5" customHeight="1" x14ac:dyDescent="0.25">
      <c r="A33" s="2" t="s">
        <v>71</v>
      </c>
      <c r="B33" s="2" t="s">
        <v>72</v>
      </c>
      <c r="C33" s="12">
        <f t="shared" si="0"/>
        <v>4853179.9800000004</v>
      </c>
      <c r="D33" s="12">
        <f t="shared" si="1"/>
        <v>4673589.03</v>
      </c>
      <c r="E33" s="12">
        <f t="shared" si="2"/>
        <v>2628586.2200000002</v>
      </c>
      <c r="F33" s="12">
        <v>4853179.9800000004</v>
      </c>
      <c r="G33" s="13">
        <v>7200</v>
      </c>
      <c r="H33" s="13">
        <v>2621386.2200000002</v>
      </c>
      <c r="I33" s="13">
        <v>144644.45000000001</v>
      </c>
      <c r="J33" s="13">
        <v>96314.11</v>
      </c>
      <c r="K33" s="13">
        <v>166697.48000000001</v>
      </c>
      <c r="L33" s="13">
        <v>239813.67</v>
      </c>
      <c r="M33" s="13">
        <v>76031.320000000007</v>
      </c>
      <c r="N33" s="13">
        <v>597996.68999999994</v>
      </c>
      <c r="O33" s="13">
        <v>349216.29</v>
      </c>
      <c r="P33" s="13">
        <v>23184.48</v>
      </c>
      <c r="Q33" s="13" t="s">
        <v>414</v>
      </c>
      <c r="R33" s="13">
        <v>289904.32</v>
      </c>
      <c r="S33" s="13">
        <v>61200</v>
      </c>
      <c r="T33" s="13" t="s">
        <v>414</v>
      </c>
      <c r="U33" s="13">
        <v>0</v>
      </c>
      <c r="V33" s="13">
        <v>0</v>
      </c>
      <c r="W33" s="13" t="s">
        <v>414</v>
      </c>
      <c r="X33" s="13">
        <v>0</v>
      </c>
      <c r="Y33" s="13">
        <v>0</v>
      </c>
      <c r="Z33" s="13">
        <v>18295.150000000001</v>
      </c>
      <c r="AA33" s="13" t="s">
        <v>414</v>
      </c>
      <c r="AB33" s="13">
        <v>158445.79999999999</v>
      </c>
      <c r="AC33" s="28">
        <v>2850</v>
      </c>
      <c r="AD33" s="30"/>
    </row>
    <row r="34" spans="1:30" ht="13.5" customHeight="1" x14ac:dyDescent="0.25">
      <c r="A34" s="2" t="s">
        <v>73</v>
      </c>
      <c r="B34" s="2" t="s">
        <v>74</v>
      </c>
      <c r="C34" s="12">
        <f t="shared" si="0"/>
        <v>12195086.490000004</v>
      </c>
      <c r="D34" s="12">
        <f t="shared" si="1"/>
        <v>11640193.110000003</v>
      </c>
      <c r="E34" s="12">
        <f t="shared" si="2"/>
        <v>6505533.6699999999</v>
      </c>
      <c r="F34" s="12">
        <v>12195086.490000002</v>
      </c>
      <c r="G34" s="13">
        <v>-66752.009999999995</v>
      </c>
      <c r="H34" s="13">
        <v>6572285.6799999997</v>
      </c>
      <c r="I34" s="13">
        <v>375962.32</v>
      </c>
      <c r="J34" s="13">
        <v>461886.25</v>
      </c>
      <c r="K34" s="13">
        <v>715588.21</v>
      </c>
      <c r="L34" s="13">
        <v>632229.76</v>
      </c>
      <c r="M34" s="13">
        <v>244621.82</v>
      </c>
      <c r="N34" s="13">
        <v>1012997.64</v>
      </c>
      <c r="O34" s="13">
        <v>543376.84</v>
      </c>
      <c r="P34" s="13">
        <v>278500.90000000002</v>
      </c>
      <c r="Q34" s="13" t="s">
        <v>414</v>
      </c>
      <c r="R34" s="13">
        <v>692426.31</v>
      </c>
      <c r="S34" s="13">
        <v>177069.39</v>
      </c>
      <c r="T34" s="13" t="s">
        <v>414</v>
      </c>
      <c r="U34" s="13">
        <v>0</v>
      </c>
      <c r="V34" s="13">
        <v>0</v>
      </c>
      <c r="W34" s="13" t="s">
        <v>414</v>
      </c>
      <c r="X34" s="13" t="s">
        <v>414</v>
      </c>
      <c r="Y34" s="13">
        <v>0</v>
      </c>
      <c r="Z34" s="13">
        <v>0</v>
      </c>
      <c r="AA34" s="13" t="s">
        <v>414</v>
      </c>
      <c r="AB34" s="13">
        <v>422650.99</v>
      </c>
      <c r="AC34" s="28">
        <v>132242.39000000001</v>
      </c>
      <c r="AD34" s="30"/>
    </row>
    <row r="35" spans="1:30" ht="13.5" customHeight="1" x14ac:dyDescent="0.25">
      <c r="A35" s="2" t="s">
        <v>75</v>
      </c>
      <c r="B35" s="2" t="s">
        <v>76</v>
      </c>
      <c r="C35" s="12">
        <f t="shared" si="0"/>
        <v>27782839.420000002</v>
      </c>
      <c r="D35" s="12">
        <f t="shared" si="1"/>
        <v>26347936.420000002</v>
      </c>
      <c r="E35" s="12">
        <f t="shared" si="2"/>
        <v>15094530.260000002</v>
      </c>
      <c r="F35" s="12">
        <v>27782839.420000006</v>
      </c>
      <c r="G35" s="13">
        <v>-4943.4399999999996</v>
      </c>
      <c r="H35" s="13">
        <v>15099473.700000001</v>
      </c>
      <c r="I35" s="13">
        <v>1111363.22</v>
      </c>
      <c r="J35" s="13">
        <v>693268.73</v>
      </c>
      <c r="K35" s="13">
        <v>961387.47</v>
      </c>
      <c r="L35" s="13">
        <v>1202991.43</v>
      </c>
      <c r="M35" s="13">
        <v>431815.71</v>
      </c>
      <c r="N35" s="13">
        <v>2474271.9300000002</v>
      </c>
      <c r="O35" s="13">
        <v>2025811.31</v>
      </c>
      <c r="P35" s="13">
        <v>233099.68</v>
      </c>
      <c r="Q35" s="13" t="s">
        <v>414</v>
      </c>
      <c r="R35" s="13">
        <v>1617742.76</v>
      </c>
      <c r="S35" s="13">
        <v>501653.92</v>
      </c>
      <c r="T35" s="13" t="s">
        <v>414</v>
      </c>
      <c r="U35" s="13">
        <v>0</v>
      </c>
      <c r="V35" s="13">
        <v>0</v>
      </c>
      <c r="W35" s="13" t="s">
        <v>414</v>
      </c>
      <c r="X35" s="13" t="s">
        <v>414</v>
      </c>
      <c r="Y35" s="13" t="s">
        <v>414</v>
      </c>
      <c r="Z35" s="13">
        <v>0</v>
      </c>
      <c r="AA35" s="13" t="s">
        <v>414</v>
      </c>
      <c r="AB35" s="13">
        <v>1161820</v>
      </c>
      <c r="AC35" s="28">
        <v>273083</v>
      </c>
      <c r="AD35" s="30"/>
    </row>
    <row r="36" spans="1:30" ht="13.5" customHeight="1" x14ac:dyDescent="0.25">
      <c r="A36" s="2" t="s">
        <v>77</v>
      </c>
      <c r="B36" s="2" t="s">
        <v>78</v>
      </c>
      <c r="C36" s="12">
        <f t="shared" si="0"/>
        <v>13731452.83</v>
      </c>
      <c r="D36" s="12">
        <f t="shared" si="1"/>
        <v>12989429.470000001</v>
      </c>
      <c r="E36" s="12">
        <f t="shared" si="2"/>
        <v>7739586.0700000003</v>
      </c>
      <c r="F36" s="12">
        <v>13731452.830000004</v>
      </c>
      <c r="G36" s="13">
        <v>-9609.5300000000007</v>
      </c>
      <c r="H36" s="13">
        <v>7749195.6000000006</v>
      </c>
      <c r="I36" s="13">
        <v>504308.38</v>
      </c>
      <c r="J36" s="13">
        <v>555477.87</v>
      </c>
      <c r="K36" s="13">
        <v>298838.77</v>
      </c>
      <c r="L36" s="13">
        <v>750536.27</v>
      </c>
      <c r="M36" s="13">
        <v>165488.14000000001</v>
      </c>
      <c r="N36" s="13">
        <v>924046.8</v>
      </c>
      <c r="O36" s="13">
        <v>727377.27</v>
      </c>
      <c r="P36" s="13">
        <v>59764.76</v>
      </c>
      <c r="Q36" s="13" t="s">
        <v>414</v>
      </c>
      <c r="R36" s="13">
        <v>999509.56</v>
      </c>
      <c r="S36" s="13">
        <v>264495.58</v>
      </c>
      <c r="T36" s="13" t="s">
        <v>414</v>
      </c>
      <c r="U36" s="13">
        <v>0</v>
      </c>
      <c r="V36" s="13">
        <v>0</v>
      </c>
      <c r="W36" s="13" t="s">
        <v>414</v>
      </c>
      <c r="X36" s="13">
        <v>0</v>
      </c>
      <c r="Y36" s="13">
        <v>0</v>
      </c>
      <c r="Z36" s="13">
        <v>0</v>
      </c>
      <c r="AA36" s="13" t="s">
        <v>414</v>
      </c>
      <c r="AB36" s="13">
        <v>635613.41</v>
      </c>
      <c r="AC36" s="28">
        <v>106409.95</v>
      </c>
      <c r="AD36" s="30"/>
    </row>
    <row r="37" spans="1:30" ht="13.5" customHeight="1" x14ac:dyDescent="0.25">
      <c r="A37" s="2" t="s">
        <v>79</v>
      </c>
      <c r="B37" s="2" t="s">
        <v>80</v>
      </c>
      <c r="C37" s="12">
        <f t="shared" si="0"/>
        <v>5514237.4700000007</v>
      </c>
      <c r="D37" s="12">
        <f t="shared" si="1"/>
        <v>5154901.5000000009</v>
      </c>
      <c r="E37" s="12">
        <f t="shared" si="2"/>
        <v>2800151.6900000004</v>
      </c>
      <c r="F37" s="12">
        <v>5514237.4700000007</v>
      </c>
      <c r="G37" s="13">
        <v>9572.7000000000007</v>
      </c>
      <c r="H37" s="13">
        <v>2790578.99</v>
      </c>
      <c r="I37" s="13">
        <v>134927.57999999999</v>
      </c>
      <c r="J37" s="13">
        <v>266996.7</v>
      </c>
      <c r="K37" s="13">
        <v>346827.29</v>
      </c>
      <c r="L37" s="13">
        <v>342893.18</v>
      </c>
      <c r="M37" s="13">
        <v>20461.900000000001</v>
      </c>
      <c r="N37" s="13">
        <v>397998.14</v>
      </c>
      <c r="O37" s="13">
        <v>357515.58</v>
      </c>
      <c r="P37" s="13">
        <v>28615.29</v>
      </c>
      <c r="Q37" s="13" t="s">
        <v>414</v>
      </c>
      <c r="R37" s="13">
        <v>309427.44</v>
      </c>
      <c r="S37" s="13">
        <v>149086.71</v>
      </c>
      <c r="T37" s="13" t="s">
        <v>414</v>
      </c>
      <c r="U37" s="13">
        <v>0</v>
      </c>
      <c r="V37" s="13">
        <v>0</v>
      </c>
      <c r="W37" s="13" t="s">
        <v>414</v>
      </c>
      <c r="X37" s="13" t="s">
        <v>414</v>
      </c>
      <c r="Y37" s="13" t="s">
        <v>414</v>
      </c>
      <c r="Z37" s="13">
        <v>5800</v>
      </c>
      <c r="AA37" s="13" t="s">
        <v>414</v>
      </c>
      <c r="AB37" s="13">
        <v>353535.97</v>
      </c>
      <c r="AC37" s="28">
        <v>0</v>
      </c>
      <c r="AD37" s="30"/>
    </row>
    <row r="38" spans="1:30" ht="13.5" customHeight="1" x14ac:dyDescent="0.25">
      <c r="A38" s="2" t="s">
        <v>81</v>
      </c>
      <c r="B38" s="2" t="s">
        <v>82</v>
      </c>
      <c r="C38" s="12">
        <f t="shared" si="0"/>
        <v>55443541.239999995</v>
      </c>
      <c r="D38" s="12">
        <f t="shared" si="1"/>
        <v>51787502.339999996</v>
      </c>
      <c r="E38" s="12">
        <f t="shared" si="2"/>
        <v>28581228.260000002</v>
      </c>
      <c r="F38" s="12">
        <v>55443541.239999987</v>
      </c>
      <c r="G38" s="13">
        <v>-501938.97</v>
      </c>
      <c r="H38" s="13">
        <v>29083167.23</v>
      </c>
      <c r="I38" s="13">
        <v>2267742.2000000002</v>
      </c>
      <c r="J38" s="13">
        <v>1547094.64</v>
      </c>
      <c r="K38" s="13">
        <v>952961.45</v>
      </c>
      <c r="L38" s="13">
        <v>2030473.21</v>
      </c>
      <c r="M38" s="13">
        <v>478668.69</v>
      </c>
      <c r="N38" s="13">
        <v>6836383.2599999998</v>
      </c>
      <c r="O38" s="13">
        <v>3823373.02</v>
      </c>
      <c r="P38" s="13">
        <v>1009795.67</v>
      </c>
      <c r="Q38" s="13" t="s">
        <v>414</v>
      </c>
      <c r="R38" s="13">
        <v>3290068.8</v>
      </c>
      <c r="S38" s="13">
        <v>969713.14</v>
      </c>
      <c r="T38" s="13" t="s">
        <v>414</v>
      </c>
      <c r="U38" s="13">
        <v>0</v>
      </c>
      <c r="V38" s="13">
        <v>0</v>
      </c>
      <c r="W38" s="13" t="s">
        <v>414</v>
      </c>
      <c r="X38" s="13">
        <v>402.61</v>
      </c>
      <c r="Y38" s="13">
        <v>0</v>
      </c>
      <c r="Z38" s="13">
        <v>1168837.33</v>
      </c>
      <c r="AA38" s="13" t="s">
        <v>414</v>
      </c>
      <c r="AB38" s="13">
        <v>2207501.96</v>
      </c>
      <c r="AC38" s="28">
        <v>279297</v>
      </c>
      <c r="AD38" s="30"/>
    </row>
    <row r="39" spans="1:30" ht="13.5" customHeight="1" x14ac:dyDescent="0.25">
      <c r="A39" s="2" t="s">
        <v>83</v>
      </c>
      <c r="B39" s="2" t="s">
        <v>84</v>
      </c>
      <c r="C39" s="12">
        <f t="shared" si="0"/>
        <v>27981758.459999997</v>
      </c>
      <c r="D39" s="12">
        <f t="shared" si="1"/>
        <v>26024333.5</v>
      </c>
      <c r="E39" s="12">
        <f t="shared" si="2"/>
        <v>15624838.390000001</v>
      </c>
      <c r="F39" s="12">
        <v>27981758.459999997</v>
      </c>
      <c r="G39" s="13">
        <v>-11313.79</v>
      </c>
      <c r="H39" s="13">
        <v>15636152.18</v>
      </c>
      <c r="I39" s="13">
        <v>1020296.52</v>
      </c>
      <c r="J39" s="13">
        <v>935436.5</v>
      </c>
      <c r="K39" s="13">
        <v>618158.35</v>
      </c>
      <c r="L39" s="13">
        <v>1380392.92</v>
      </c>
      <c r="M39" s="13">
        <v>259932.16</v>
      </c>
      <c r="N39" s="13">
        <v>2630183.5499999998</v>
      </c>
      <c r="O39" s="13">
        <v>1446361.24</v>
      </c>
      <c r="P39" s="13">
        <v>297512.76</v>
      </c>
      <c r="Q39" s="13" t="s">
        <v>414</v>
      </c>
      <c r="R39" s="13">
        <v>1558411.16</v>
      </c>
      <c r="S39" s="13">
        <v>252809.95</v>
      </c>
      <c r="T39" s="13" t="s">
        <v>414</v>
      </c>
      <c r="U39" s="13">
        <v>50304</v>
      </c>
      <c r="V39" s="13">
        <v>10985</v>
      </c>
      <c r="W39" s="13" t="s">
        <v>414</v>
      </c>
      <c r="X39" s="13" t="s">
        <v>414</v>
      </c>
      <c r="Y39" s="13">
        <v>710925.41</v>
      </c>
      <c r="Z39" s="13">
        <v>68536.649999999994</v>
      </c>
      <c r="AA39" s="13" t="s">
        <v>414</v>
      </c>
      <c r="AB39" s="13">
        <v>1116673.8999999999</v>
      </c>
      <c r="AC39" s="28">
        <v>0</v>
      </c>
      <c r="AD39" s="30"/>
    </row>
    <row r="40" spans="1:30" ht="13.5" customHeight="1" x14ac:dyDescent="0.25">
      <c r="A40" s="2" t="s">
        <v>85</v>
      </c>
      <c r="B40" s="2" t="s">
        <v>86</v>
      </c>
      <c r="C40" s="12">
        <f t="shared" si="0"/>
        <v>27389925.580000002</v>
      </c>
      <c r="D40" s="12">
        <f t="shared" si="1"/>
        <v>25965371.850000001</v>
      </c>
      <c r="E40" s="12">
        <f t="shared" si="2"/>
        <v>13887582.460000003</v>
      </c>
      <c r="F40" s="12">
        <v>27389925.579999998</v>
      </c>
      <c r="G40" s="13">
        <v>-37578.19</v>
      </c>
      <c r="H40" s="13">
        <v>13925160.650000002</v>
      </c>
      <c r="I40" s="13">
        <v>902999.74</v>
      </c>
      <c r="J40" s="13">
        <v>1409672.15</v>
      </c>
      <c r="K40" s="13">
        <v>1291710.82</v>
      </c>
      <c r="L40" s="13">
        <v>1170739.54</v>
      </c>
      <c r="M40" s="13" t="s">
        <v>414</v>
      </c>
      <c r="N40" s="13">
        <v>2558900.4500000002</v>
      </c>
      <c r="O40" s="13">
        <v>2034538.95</v>
      </c>
      <c r="P40" s="13">
        <v>117337.63</v>
      </c>
      <c r="Q40" s="13" t="s">
        <v>414</v>
      </c>
      <c r="R40" s="13">
        <v>1780101.01</v>
      </c>
      <c r="S40" s="13">
        <v>811789.1</v>
      </c>
      <c r="T40" s="13" t="s">
        <v>414</v>
      </c>
      <c r="U40" s="13">
        <v>0</v>
      </c>
      <c r="V40" s="13">
        <v>1751.5</v>
      </c>
      <c r="W40" s="13" t="s">
        <v>414</v>
      </c>
      <c r="X40" s="13">
        <v>458260.98</v>
      </c>
      <c r="Y40" s="13">
        <v>23900</v>
      </c>
      <c r="Z40" s="13">
        <v>95124.52</v>
      </c>
      <c r="AA40" s="13" t="s">
        <v>414</v>
      </c>
      <c r="AB40" s="13">
        <v>806788.73</v>
      </c>
      <c r="AC40" s="28">
        <v>38728</v>
      </c>
      <c r="AD40" s="30"/>
    </row>
    <row r="41" spans="1:30" ht="13.5" customHeight="1" x14ac:dyDescent="0.25">
      <c r="A41" s="2" t="s">
        <v>87</v>
      </c>
      <c r="B41" s="2" t="s">
        <v>88</v>
      </c>
      <c r="C41" s="12">
        <f t="shared" si="0"/>
        <v>11319061.800000003</v>
      </c>
      <c r="D41" s="12">
        <f t="shared" si="1"/>
        <v>10391455.590000002</v>
      </c>
      <c r="E41" s="12">
        <f t="shared" si="2"/>
        <v>5663674.6900000004</v>
      </c>
      <c r="F41" s="12">
        <v>11319061.799999995</v>
      </c>
      <c r="G41" s="13">
        <v>-69444.679999999993</v>
      </c>
      <c r="H41" s="13">
        <v>5733119.3700000001</v>
      </c>
      <c r="I41" s="13">
        <v>521532.15999999997</v>
      </c>
      <c r="J41" s="13">
        <v>507001.58</v>
      </c>
      <c r="K41" s="13">
        <v>315391.28000000003</v>
      </c>
      <c r="L41" s="13">
        <v>471838.56</v>
      </c>
      <c r="M41" s="13">
        <v>52354.48</v>
      </c>
      <c r="N41" s="13">
        <v>1017522.35</v>
      </c>
      <c r="O41" s="13">
        <v>746283.22</v>
      </c>
      <c r="P41" s="13" t="s">
        <v>414</v>
      </c>
      <c r="Q41" s="13" t="s">
        <v>414</v>
      </c>
      <c r="R41" s="13">
        <v>756833.73</v>
      </c>
      <c r="S41" s="13">
        <v>339023.54</v>
      </c>
      <c r="T41" s="13" t="s">
        <v>414</v>
      </c>
      <c r="U41" s="13">
        <v>20026.28</v>
      </c>
      <c r="V41" s="13">
        <v>19981</v>
      </c>
      <c r="W41" s="13" t="s">
        <v>414</v>
      </c>
      <c r="X41" s="13">
        <v>5727.22</v>
      </c>
      <c r="Y41" s="13">
        <v>0</v>
      </c>
      <c r="Z41" s="13">
        <v>4089</v>
      </c>
      <c r="AA41" s="13" t="s">
        <v>414</v>
      </c>
      <c r="AB41" s="13">
        <v>372915.72</v>
      </c>
      <c r="AC41" s="28">
        <v>504866.99</v>
      </c>
      <c r="AD41" s="30"/>
    </row>
    <row r="42" spans="1:30" ht="13.5" customHeight="1" x14ac:dyDescent="0.25">
      <c r="A42" s="2" t="s">
        <v>89</v>
      </c>
      <c r="B42" s="2" t="s">
        <v>90</v>
      </c>
      <c r="C42" s="12">
        <f t="shared" si="0"/>
        <v>2398643.6</v>
      </c>
      <c r="D42" s="12">
        <f t="shared" si="1"/>
        <v>2274444.4500000002</v>
      </c>
      <c r="E42" s="12">
        <f t="shared" si="2"/>
        <v>1152648.1299999999</v>
      </c>
      <c r="F42" s="12">
        <v>2398643.6</v>
      </c>
      <c r="G42" s="13">
        <v>0</v>
      </c>
      <c r="H42" s="13">
        <v>1152648.1299999999</v>
      </c>
      <c r="I42" s="13">
        <v>97400.94</v>
      </c>
      <c r="J42" s="13">
        <v>128064.3</v>
      </c>
      <c r="K42" s="13">
        <v>140819.84</v>
      </c>
      <c r="L42" s="13">
        <v>101437.01</v>
      </c>
      <c r="M42" s="13">
        <v>72966.28</v>
      </c>
      <c r="N42" s="13">
        <v>175984.64000000001</v>
      </c>
      <c r="O42" s="13">
        <v>85972.15</v>
      </c>
      <c r="P42" s="13">
        <v>73450.39</v>
      </c>
      <c r="Q42" s="13" t="s">
        <v>414</v>
      </c>
      <c r="R42" s="13">
        <v>167332.98000000001</v>
      </c>
      <c r="S42" s="13">
        <v>78367.789999999994</v>
      </c>
      <c r="T42" s="13" t="s">
        <v>414</v>
      </c>
      <c r="U42" s="13" t="s">
        <v>414</v>
      </c>
      <c r="V42" s="13">
        <v>0</v>
      </c>
      <c r="W42" s="13">
        <v>0</v>
      </c>
      <c r="X42" s="13" t="s">
        <v>414</v>
      </c>
      <c r="Y42" s="13">
        <v>0</v>
      </c>
      <c r="Z42" s="13">
        <v>942.58</v>
      </c>
      <c r="AA42" s="13" t="s">
        <v>414</v>
      </c>
      <c r="AB42" s="13">
        <v>110423.02</v>
      </c>
      <c r="AC42" s="28">
        <v>12833.55</v>
      </c>
      <c r="AD42" s="30"/>
    </row>
    <row r="43" spans="1:30" ht="13.5" customHeight="1" x14ac:dyDescent="0.25">
      <c r="A43" s="2" t="s">
        <v>91</v>
      </c>
      <c r="B43" s="2" t="s">
        <v>92</v>
      </c>
      <c r="C43" s="12">
        <f t="shared" si="0"/>
        <v>11716376.709999997</v>
      </c>
      <c r="D43" s="12">
        <f t="shared" si="1"/>
        <v>10758132.189999998</v>
      </c>
      <c r="E43" s="12">
        <f t="shared" si="2"/>
        <v>6782329.1600000001</v>
      </c>
      <c r="F43" s="12">
        <v>11716376.710000005</v>
      </c>
      <c r="G43" s="13">
        <v>-39118.65</v>
      </c>
      <c r="H43" s="13">
        <v>6821447.8100000005</v>
      </c>
      <c r="I43" s="13">
        <v>167427.44</v>
      </c>
      <c r="J43" s="13">
        <v>134207.60999999999</v>
      </c>
      <c r="K43" s="13">
        <v>547964.63</v>
      </c>
      <c r="L43" s="13">
        <v>546720.32999999996</v>
      </c>
      <c r="M43" s="13">
        <v>86550.84</v>
      </c>
      <c r="N43" s="13">
        <v>998616.08</v>
      </c>
      <c r="O43" s="13">
        <v>356328.7</v>
      </c>
      <c r="P43" s="13">
        <v>77644.25</v>
      </c>
      <c r="Q43" s="13" t="s">
        <v>414</v>
      </c>
      <c r="R43" s="13">
        <v>919160.28</v>
      </c>
      <c r="S43" s="13">
        <v>141182.87</v>
      </c>
      <c r="T43" s="13" t="s">
        <v>414</v>
      </c>
      <c r="U43" s="13">
        <v>0</v>
      </c>
      <c r="V43" s="13">
        <v>0</v>
      </c>
      <c r="W43" s="13">
        <v>4624.5</v>
      </c>
      <c r="X43" s="13" t="s">
        <v>414</v>
      </c>
      <c r="Y43" s="13">
        <v>0</v>
      </c>
      <c r="Z43" s="13">
        <v>0</v>
      </c>
      <c r="AA43" s="13" t="s">
        <v>414</v>
      </c>
      <c r="AB43" s="13">
        <v>753959.44</v>
      </c>
      <c r="AC43" s="28">
        <v>199660.58</v>
      </c>
      <c r="AD43" s="30"/>
    </row>
    <row r="44" spans="1:30" ht="13.5" customHeight="1" x14ac:dyDescent="0.25">
      <c r="A44" s="2" t="s">
        <v>93</v>
      </c>
      <c r="B44" s="2" t="s">
        <v>94</v>
      </c>
      <c r="C44" s="12">
        <f t="shared" si="0"/>
        <v>36275357.56000001</v>
      </c>
      <c r="D44" s="12">
        <f t="shared" si="1"/>
        <v>33755030.740000002</v>
      </c>
      <c r="E44" s="12">
        <f t="shared" si="2"/>
        <v>18225748.989999998</v>
      </c>
      <c r="F44" s="12">
        <v>36275357.560000002</v>
      </c>
      <c r="G44" s="13">
        <v>-199464.4</v>
      </c>
      <c r="H44" s="13">
        <v>18425213.389999997</v>
      </c>
      <c r="I44" s="13">
        <v>1653323.82</v>
      </c>
      <c r="J44" s="13">
        <v>1539651.32</v>
      </c>
      <c r="K44" s="13">
        <v>1067514.96</v>
      </c>
      <c r="L44" s="13">
        <v>2207603.11</v>
      </c>
      <c r="M44" s="13">
        <v>1114716.3400000001</v>
      </c>
      <c r="N44" s="13">
        <v>3901331.7</v>
      </c>
      <c r="O44" s="13">
        <v>1032864.1</v>
      </c>
      <c r="P44" s="13">
        <v>427372.21</v>
      </c>
      <c r="Q44" s="13" t="s">
        <v>414</v>
      </c>
      <c r="R44" s="13">
        <v>1798196.99</v>
      </c>
      <c r="S44" s="13">
        <v>786707.2</v>
      </c>
      <c r="T44" s="13" t="s">
        <v>414</v>
      </c>
      <c r="U44" s="13">
        <v>0</v>
      </c>
      <c r="V44" s="13">
        <v>1618.1</v>
      </c>
      <c r="W44" s="13">
        <v>74850.679999999993</v>
      </c>
      <c r="X44" s="13">
        <v>0</v>
      </c>
      <c r="Y44" s="13">
        <v>44318.38</v>
      </c>
      <c r="Z44" s="13">
        <v>950955.96</v>
      </c>
      <c r="AA44" s="13" t="s">
        <v>414</v>
      </c>
      <c r="AB44" s="13">
        <v>1336168.43</v>
      </c>
      <c r="AC44" s="28">
        <v>112415.27</v>
      </c>
      <c r="AD44" s="30"/>
    </row>
    <row r="45" spans="1:30" ht="13.5" customHeight="1" x14ac:dyDescent="0.25">
      <c r="A45" s="2" t="s">
        <v>95</v>
      </c>
      <c r="B45" s="2" t="s">
        <v>96</v>
      </c>
      <c r="C45" s="12">
        <f t="shared" si="0"/>
        <v>9459896.2400000021</v>
      </c>
      <c r="D45" s="12">
        <f t="shared" si="1"/>
        <v>8610640.25</v>
      </c>
      <c r="E45" s="12">
        <f t="shared" si="2"/>
        <v>4972123.59</v>
      </c>
      <c r="F45" s="12">
        <v>9459896.2399999965</v>
      </c>
      <c r="G45" s="13">
        <v>-121381.01</v>
      </c>
      <c r="H45" s="13">
        <v>5093504.5999999996</v>
      </c>
      <c r="I45" s="13">
        <v>390139.69</v>
      </c>
      <c r="J45" s="13">
        <v>327427.48</v>
      </c>
      <c r="K45" s="13">
        <v>401213.83</v>
      </c>
      <c r="L45" s="13">
        <v>436382.69</v>
      </c>
      <c r="M45" s="13">
        <v>99462</v>
      </c>
      <c r="N45" s="13">
        <v>781242.64</v>
      </c>
      <c r="O45" s="13">
        <v>564154.68999999994</v>
      </c>
      <c r="P45" s="13">
        <v>39032.07</v>
      </c>
      <c r="Q45" s="13" t="s">
        <v>414</v>
      </c>
      <c r="R45" s="13">
        <v>510102.24</v>
      </c>
      <c r="S45" s="13">
        <v>89359.33</v>
      </c>
      <c r="T45" s="13" t="s">
        <v>414</v>
      </c>
      <c r="U45" s="13" t="s">
        <v>414</v>
      </c>
      <c r="V45" s="13">
        <v>0</v>
      </c>
      <c r="W45" s="13" t="s">
        <v>414</v>
      </c>
      <c r="X45" s="13" t="s">
        <v>414</v>
      </c>
      <c r="Y45" s="13">
        <v>0</v>
      </c>
      <c r="Z45" s="13">
        <v>41807.300000000003</v>
      </c>
      <c r="AA45" s="13" t="s">
        <v>414</v>
      </c>
      <c r="AB45" s="13">
        <v>337569.96</v>
      </c>
      <c r="AC45" s="28">
        <v>469878.73</v>
      </c>
      <c r="AD45" s="30"/>
    </row>
    <row r="46" spans="1:30" ht="13.5" customHeight="1" x14ac:dyDescent="0.25">
      <c r="A46" s="2" t="s">
        <v>97</v>
      </c>
      <c r="B46" s="2" t="s">
        <v>98</v>
      </c>
      <c r="C46" s="12">
        <f t="shared" si="0"/>
        <v>7328009.0799999991</v>
      </c>
      <c r="D46" s="12">
        <f t="shared" si="1"/>
        <v>6905032.5599999996</v>
      </c>
      <c r="E46" s="12">
        <f t="shared" si="2"/>
        <v>4020903.79</v>
      </c>
      <c r="F46" s="12">
        <v>7328009.0800000001</v>
      </c>
      <c r="G46" s="13">
        <v>-51735.87</v>
      </c>
      <c r="H46" s="13">
        <v>4072639.66</v>
      </c>
      <c r="I46" s="13">
        <v>263878.96999999997</v>
      </c>
      <c r="J46" s="13">
        <v>373667.22</v>
      </c>
      <c r="K46" s="13">
        <v>238486.09</v>
      </c>
      <c r="L46" s="13">
        <v>315167.23</v>
      </c>
      <c r="M46" s="13">
        <v>131521.73000000001</v>
      </c>
      <c r="N46" s="13">
        <v>486191.35999999999</v>
      </c>
      <c r="O46" s="13">
        <v>395829.33</v>
      </c>
      <c r="P46" s="13">
        <v>94808.06</v>
      </c>
      <c r="Q46" s="13" t="s">
        <v>414</v>
      </c>
      <c r="R46" s="13">
        <v>494578.78</v>
      </c>
      <c r="S46" s="13">
        <v>90000</v>
      </c>
      <c r="T46" s="13" t="s">
        <v>414</v>
      </c>
      <c r="U46" s="13" t="s">
        <v>414</v>
      </c>
      <c r="V46" s="13" t="s">
        <v>414</v>
      </c>
      <c r="W46" s="13" t="s">
        <v>414</v>
      </c>
      <c r="X46" s="13">
        <v>0</v>
      </c>
      <c r="Y46" s="13" t="s">
        <v>414</v>
      </c>
      <c r="Z46" s="13">
        <v>137353.92000000001</v>
      </c>
      <c r="AA46" s="13" t="s">
        <v>414</v>
      </c>
      <c r="AB46" s="13">
        <v>281372.59999999998</v>
      </c>
      <c r="AC46" s="28">
        <v>4250</v>
      </c>
      <c r="AD46" s="30"/>
    </row>
    <row r="47" spans="1:30" ht="13.5" customHeight="1" x14ac:dyDescent="0.25">
      <c r="A47" s="2" t="s">
        <v>99</v>
      </c>
      <c r="B47" s="2" t="s">
        <v>100</v>
      </c>
      <c r="C47" s="12">
        <f t="shared" si="0"/>
        <v>11397434.499999998</v>
      </c>
      <c r="D47" s="12">
        <f t="shared" si="1"/>
        <v>10786450.219999999</v>
      </c>
      <c r="E47" s="12">
        <f t="shared" si="2"/>
        <v>6383289.2899999991</v>
      </c>
      <c r="F47" s="12">
        <v>11336148.060000002</v>
      </c>
      <c r="G47" s="13">
        <v>0</v>
      </c>
      <c r="H47" s="13">
        <v>6383289.2899999991</v>
      </c>
      <c r="I47" s="13">
        <v>291981.94</v>
      </c>
      <c r="J47" s="13">
        <v>518878.83</v>
      </c>
      <c r="K47" s="13">
        <v>451268.06</v>
      </c>
      <c r="L47" s="13">
        <v>558663.97</v>
      </c>
      <c r="M47" s="13">
        <v>82523.92</v>
      </c>
      <c r="N47" s="13">
        <v>1021592.61</v>
      </c>
      <c r="O47" s="13">
        <v>341544.92</v>
      </c>
      <c r="P47" s="13">
        <v>204356.74</v>
      </c>
      <c r="Q47" s="13" t="s">
        <v>414</v>
      </c>
      <c r="R47" s="13">
        <v>761162.52</v>
      </c>
      <c r="S47" s="13">
        <v>171187.42</v>
      </c>
      <c r="T47" s="13" t="s">
        <v>414</v>
      </c>
      <c r="U47" s="13" t="s">
        <v>414</v>
      </c>
      <c r="V47" s="13">
        <v>0</v>
      </c>
      <c r="W47" s="13" t="s">
        <v>414</v>
      </c>
      <c r="X47" s="13">
        <v>0</v>
      </c>
      <c r="Y47" s="13" t="s">
        <v>414</v>
      </c>
      <c r="Z47" s="13">
        <v>0</v>
      </c>
      <c r="AA47" s="13" t="s">
        <v>414</v>
      </c>
      <c r="AB47" s="13">
        <v>402055.28</v>
      </c>
      <c r="AC47" s="28">
        <v>208929</v>
      </c>
      <c r="AD47" s="30"/>
    </row>
    <row r="48" spans="1:30" ht="13.5" customHeight="1" x14ac:dyDescent="0.25">
      <c r="A48" s="2" t="s">
        <v>101</v>
      </c>
      <c r="B48" s="2" t="s">
        <v>102</v>
      </c>
      <c r="C48" s="12">
        <f t="shared" si="0"/>
        <v>61940875.320000023</v>
      </c>
      <c r="D48" s="12">
        <f t="shared" si="1"/>
        <v>52176302.560000017</v>
      </c>
      <c r="E48" s="12">
        <f t="shared" si="2"/>
        <v>30263915.220000006</v>
      </c>
      <c r="F48" s="12">
        <v>61955388.349999987</v>
      </c>
      <c r="G48" s="13">
        <v>-427569.74</v>
      </c>
      <c r="H48" s="13">
        <v>30691484.960000005</v>
      </c>
      <c r="I48" s="13">
        <v>1494860.26</v>
      </c>
      <c r="J48" s="13">
        <v>1992749.54</v>
      </c>
      <c r="K48" s="13">
        <v>388206.59</v>
      </c>
      <c r="L48" s="13">
        <v>3263011.48</v>
      </c>
      <c r="M48" s="13">
        <v>624371.84</v>
      </c>
      <c r="N48" s="13">
        <v>5810598.2100000009</v>
      </c>
      <c r="O48" s="13">
        <v>3572343.05</v>
      </c>
      <c r="P48" s="13">
        <v>269585.88</v>
      </c>
      <c r="Q48" s="13" t="s">
        <v>414</v>
      </c>
      <c r="R48" s="13">
        <v>3982292.75</v>
      </c>
      <c r="S48" s="13">
        <v>514367.74</v>
      </c>
      <c r="T48" s="13" t="s">
        <v>414</v>
      </c>
      <c r="U48" s="13" t="s">
        <v>414</v>
      </c>
      <c r="V48" s="13">
        <v>2887706.49</v>
      </c>
      <c r="W48" s="13" t="s">
        <v>414</v>
      </c>
      <c r="X48" s="13">
        <v>0</v>
      </c>
      <c r="Y48" s="13">
        <v>621456.39</v>
      </c>
      <c r="Z48" s="13">
        <v>2686559.75</v>
      </c>
      <c r="AA48" s="13" t="s">
        <v>414</v>
      </c>
      <c r="AB48" s="13">
        <v>3163255.13</v>
      </c>
      <c r="AC48" s="28">
        <v>405595</v>
      </c>
      <c r="AD48" s="30"/>
    </row>
    <row r="49" spans="1:30" ht="13.5" customHeight="1" x14ac:dyDescent="0.25">
      <c r="A49" s="2" t="s">
        <v>103</v>
      </c>
      <c r="B49" s="2" t="s">
        <v>104</v>
      </c>
      <c r="C49" s="12">
        <f t="shared" si="0"/>
        <v>3899285.77</v>
      </c>
      <c r="D49" s="12">
        <f t="shared" si="1"/>
        <v>3699442.34</v>
      </c>
      <c r="E49" s="12">
        <f t="shared" si="2"/>
        <v>2279037.42</v>
      </c>
      <c r="F49" s="12">
        <v>3879973.57</v>
      </c>
      <c r="G49" s="13">
        <v>-15175.23</v>
      </c>
      <c r="H49" s="13">
        <v>2294212.65</v>
      </c>
      <c r="I49" s="13">
        <v>118255.03</v>
      </c>
      <c r="J49" s="13">
        <v>151715.07999999999</v>
      </c>
      <c r="K49" s="13">
        <v>135488.71</v>
      </c>
      <c r="L49" s="13">
        <v>175875.87</v>
      </c>
      <c r="M49" s="13">
        <v>49352.57</v>
      </c>
      <c r="N49" s="13">
        <v>267248.93</v>
      </c>
      <c r="O49" s="13">
        <v>99112.67</v>
      </c>
      <c r="P49" s="13">
        <v>49456.02</v>
      </c>
      <c r="Q49" s="13" t="s">
        <v>414</v>
      </c>
      <c r="R49" s="13">
        <v>306835.31</v>
      </c>
      <c r="S49" s="13">
        <v>67064.73</v>
      </c>
      <c r="T49" s="13" t="s">
        <v>414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26795.200000000001</v>
      </c>
      <c r="AA49" s="13" t="s">
        <v>414</v>
      </c>
      <c r="AB49" s="13">
        <v>162048.23000000001</v>
      </c>
      <c r="AC49" s="28">
        <v>11000</v>
      </c>
      <c r="AD49" s="30"/>
    </row>
    <row r="50" spans="1:30" ht="13.5" customHeight="1" x14ac:dyDescent="0.25">
      <c r="A50" s="2" t="s">
        <v>105</v>
      </c>
      <c r="B50" s="2" t="s">
        <v>106</v>
      </c>
      <c r="C50" s="12">
        <f t="shared" si="0"/>
        <v>7522947.1100000003</v>
      </c>
      <c r="D50" s="12">
        <f t="shared" si="1"/>
        <v>7045703.54</v>
      </c>
      <c r="E50" s="12">
        <f t="shared" si="2"/>
        <v>4156579.27</v>
      </c>
      <c r="F50" s="12">
        <v>7522947.1100000003</v>
      </c>
      <c r="G50" s="13">
        <v>-92260.28</v>
      </c>
      <c r="H50" s="13">
        <v>4248839.55</v>
      </c>
      <c r="I50" s="13">
        <v>219768.49</v>
      </c>
      <c r="J50" s="13">
        <v>520195.91</v>
      </c>
      <c r="K50" s="13">
        <v>366026.92</v>
      </c>
      <c r="L50" s="13">
        <v>319253.95</v>
      </c>
      <c r="M50" s="13">
        <v>5898.09</v>
      </c>
      <c r="N50" s="13">
        <v>771647.44</v>
      </c>
      <c r="O50" s="13">
        <v>108008.76</v>
      </c>
      <c r="P50" s="13" t="s">
        <v>414</v>
      </c>
      <c r="Q50" s="13" t="s">
        <v>414</v>
      </c>
      <c r="R50" s="13">
        <v>437326.72</v>
      </c>
      <c r="S50" s="13">
        <v>140997.99</v>
      </c>
      <c r="T50" s="13" t="s">
        <v>414</v>
      </c>
      <c r="U50" s="13" t="s">
        <v>414</v>
      </c>
      <c r="V50" s="13" t="s">
        <v>414</v>
      </c>
      <c r="W50" s="13" t="s">
        <v>414</v>
      </c>
      <c r="X50" s="13" t="s">
        <v>414</v>
      </c>
      <c r="Y50" s="13" t="s">
        <v>414</v>
      </c>
      <c r="Z50" s="13">
        <v>100203.36</v>
      </c>
      <c r="AA50" s="13" t="s">
        <v>414</v>
      </c>
      <c r="AB50" s="13">
        <v>339170.21</v>
      </c>
      <c r="AC50" s="28">
        <v>37870</v>
      </c>
      <c r="AD50" s="30"/>
    </row>
    <row r="51" spans="1:30" ht="13.5" customHeight="1" x14ac:dyDescent="0.25">
      <c r="A51" s="2" t="s">
        <v>107</v>
      </c>
      <c r="B51" s="2" t="s">
        <v>108</v>
      </c>
      <c r="C51" s="12">
        <f t="shared" si="0"/>
        <v>2669874.85</v>
      </c>
      <c r="D51" s="12">
        <f t="shared" si="1"/>
        <v>2468132.4900000002</v>
      </c>
      <c r="E51" s="12">
        <f t="shared" si="2"/>
        <v>1415458.4200000002</v>
      </c>
      <c r="F51" s="12">
        <v>2669874.85</v>
      </c>
      <c r="G51" s="13">
        <v>-2187.44</v>
      </c>
      <c r="H51" s="13">
        <v>1417645.86</v>
      </c>
      <c r="I51" s="13">
        <v>69527.850000000006</v>
      </c>
      <c r="J51" s="13">
        <v>133102.73000000001</v>
      </c>
      <c r="K51" s="13">
        <v>222737.82</v>
      </c>
      <c r="L51" s="13">
        <v>83281.41</v>
      </c>
      <c r="M51" s="13">
        <v>33753.21</v>
      </c>
      <c r="N51" s="13">
        <v>174325.88</v>
      </c>
      <c r="O51" s="13">
        <v>69487.02</v>
      </c>
      <c r="P51" s="13">
        <v>4009</v>
      </c>
      <c r="Q51" s="13" t="s">
        <v>414</v>
      </c>
      <c r="R51" s="13">
        <v>186746.59</v>
      </c>
      <c r="S51" s="13">
        <v>75702.559999999998</v>
      </c>
      <c r="T51" s="13" t="s">
        <v>414</v>
      </c>
      <c r="U51" s="13">
        <v>0</v>
      </c>
      <c r="V51" s="13">
        <v>0</v>
      </c>
      <c r="W51" s="13" t="s">
        <v>414</v>
      </c>
      <c r="X51" s="13">
        <v>0</v>
      </c>
      <c r="Y51" s="13">
        <v>49636.53</v>
      </c>
      <c r="Z51" s="13">
        <v>0</v>
      </c>
      <c r="AA51" s="13" t="s">
        <v>414</v>
      </c>
      <c r="AB51" s="13">
        <v>118368.83</v>
      </c>
      <c r="AC51" s="28">
        <v>33737</v>
      </c>
      <c r="AD51" s="30"/>
    </row>
    <row r="52" spans="1:30" ht="13.5" customHeight="1" x14ac:dyDescent="0.25">
      <c r="A52" s="2" t="s">
        <v>109</v>
      </c>
      <c r="B52" s="2" t="s">
        <v>110</v>
      </c>
      <c r="C52" s="12">
        <f t="shared" si="0"/>
        <v>10479416.040000001</v>
      </c>
      <c r="D52" s="12">
        <f t="shared" si="1"/>
        <v>10058438.280000001</v>
      </c>
      <c r="E52" s="12">
        <f t="shared" si="2"/>
        <v>5591989.9100000001</v>
      </c>
      <c r="F52" s="12">
        <v>10479416.039999997</v>
      </c>
      <c r="G52" s="13">
        <v>-15022.05</v>
      </c>
      <c r="H52" s="13">
        <v>5607011.96</v>
      </c>
      <c r="I52" s="13">
        <v>318298.34000000003</v>
      </c>
      <c r="J52" s="13">
        <v>411153.14</v>
      </c>
      <c r="K52" s="13">
        <v>458822.36</v>
      </c>
      <c r="L52" s="13">
        <v>412375.79</v>
      </c>
      <c r="M52" s="13">
        <v>92856.13</v>
      </c>
      <c r="N52" s="13">
        <v>951470.49</v>
      </c>
      <c r="O52" s="13">
        <v>859937.82</v>
      </c>
      <c r="P52" s="13">
        <v>35421.71</v>
      </c>
      <c r="Q52" s="13" t="s">
        <v>414</v>
      </c>
      <c r="R52" s="13">
        <v>750852.84</v>
      </c>
      <c r="S52" s="13">
        <v>175259.75</v>
      </c>
      <c r="T52" s="13" t="s">
        <v>414</v>
      </c>
      <c r="U52" s="13">
        <v>0</v>
      </c>
      <c r="V52" s="13">
        <v>0</v>
      </c>
      <c r="W52" s="13" t="s">
        <v>414</v>
      </c>
      <c r="X52" s="13">
        <v>0</v>
      </c>
      <c r="Y52" s="13">
        <v>0</v>
      </c>
      <c r="Z52" s="13">
        <v>0</v>
      </c>
      <c r="AA52" s="13" t="s">
        <v>414</v>
      </c>
      <c r="AB52" s="13">
        <v>413314.49</v>
      </c>
      <c r="AC52" s="28">
        <v>7663.27</v>
      </c>
      <c r="AD52" s="30"/>
    </row>
    <row r="53" spans="1:30" ht="13.5" customHeight="1" x14ac:dyDescent="0.25">
      <c r="A53" s="2" t="s">
        <v>111</v>
      </c>
      <c r="B53" s="2" t="s">
        <v>112</v>
      </c>
      <c r="C53" s="12">
        <f t="shared" si="0"/>
        <v>10866675.25</v>
      </c>
      <c r="D53" s="12">
        <f t="shared" si="1"/>
        <v>10342150.789999999</v>
      </c>
      <c r="E53" s="12">
        <f t="shared" si="2"/>
        <v>6292205.0899999999</v>
      </c>
      <c r="F53" s="12">
        <v>10866675.249999998</v>
      </c>
      <c r="G53" s="13">
        <v>0</v>
      </c>
      <c r="H53" s="13">
        <v>6292205.0899999999</v>
      </c>
      <c r="I53" s="13">
        <v>284860.53999999998</v>
      </c>
      <c r="J53" s="13">
        <v>549137.07999999996</v>
      </c>
      <c r="K53" s="13">
        <v>333854.3</v>
      </c>
      <c r="L53" s="13">
        <v>510521.75</v>
      </c>
      <c r="M53" s="13">
        <v>119342.54</v>
      </c>
      <c r="N53" s="13">
        <v>1083627.3899999999</v>
      </c>
      <c r="O53" s="13">
        <v>224314.35</v>
      </c>
      <c r="P53" s="13">
        <v>267415.56</v>
      </c>
      <c r="Q53" s="13" t="s">
        <v>414</v>
      </c>
      <c r="R53" s="13">
        <v>556074.16</v>
      </c>
      <c r="S53" s="13">
        <v>120798.03</v>
      </c>
      <c r="T53" s="13">
        <v>0</v>
      </c>
      <c r="U53" s="13" t="s">
        <v>414</v>
      </c>
      <c r="V53" s="13" t="s">
        <v>414</v>
      </c>
      <c r="W53" s="13" t="s">
        <v>414</v>
      </c>
      <c r="X53" s="13" t="s">
        <v>414</v>
      </c>
      <c r="Y53" s="13">
        <v>0</v>
      </c>
      <c r="Z53" s="13">
        <v>0</v>
      </c>
      <c r="AA53" s="13" t="s">
        <v>414</v>
      </c>
      <c r="AB53" s="13">
        <v>434524.46</v>
      </c>
      <c r="AC53" s="28">
        <v>90000</v>
      </c>
      <c r="AD53" s="30"/>
    </row>
    <row r="54" spans="1:30" ht="13.5" customHeight="1" x14ac:dyDescent="0.25">
      <c r="A54" s="2" t="s">
        <v>113</v>
      </c>
      <c r="B54" s="2" t="s">
        <v>114</v>
      </c>
      <c r="C54" s="12">
        <f t="shared" si="0"/>
        <v>7925284.0299999993</v>
      </c>
      <c r="D54" s="12">
        <f t="shared" si="1"/>
        <v>7340716.0800000001</v>
      </c>
      <c r="E54" s="12">
        <f t="shared" si="2"/>
        <v>3758508.37</v>
      </c>
      <c r="F54" s="12">
        <v>7919657.0300000049</v>
      </c>
      <c r="G54" s="13" t="s">
        <v>414</v>
      </c>
      <c r="H54" s="13">
        <v>3758508.37</v>
      </c>
      <c r="I54" s="13">
        <v>186392.62</v>
      </c>
      <c r="J54" s="13">
        <v>250463.47</v>
      </c>
      <c r="K54" s="13">
        <v>639669.55000000005</v>
      </c>
      <c r="L54" s="13">
        <v>304697.14</v>
      </c>
      <c r="M54" s="13" t="s">
        <v>414</v>
      </c>
      <c r="N54" s="13">
        <v>693963.58</v>
      </c>
      <c r="O54" s="13">
        <v>722728.89</v>
      </c>
      <c r="P54" s="13">
        <v>124122.33</v>
      </c>
      <c r="Q54" s="13" t="s">
        <v>414</v>
      </c>
      <c r="R54" s="13">
        <v>494110.23</v>
      </c>
      <c r="S54" s="13">
        <v>166059.9</v>
      </c>
      <c r="T54" s="13" t="s">
        <v>414</v>
      </c>
      <c r="U54" s="13">
        <v>104242</v>
      </c>
      <c r="V54" s="13">
        <v>0</v>
      </c>
      <c r="W54" s="13" t="s">
        <v>414</v>
      </c>
      <c r="X54" s="13">
        <v>0</v>
      </c>
      <c r="Y54" s="13">
        <v>3160</v>
      </c>
      <c r="Z54" s="13">
        <v>81568.850000000006</v>
      </c>
      <c r="AA54" s="13" t="s">
        <v>414</v>
      </c>
      <c r="AB54" s="13">
        <v>298633.09999999998</v>
      </c>
      <c r="AC54" s="28">
        <v>96964</v>
      </c>
      <c r="AD54" s="30"/>
    </row>
    <row r="55" spans="1:30" ht="13.5" customHeight="1" x14ac:dyDescent="0.25">
      <c r="A55" s="2" t="s">
        <v>115</v>
      </c>
      <c r="B55" s="2" t="s">
        <v>116</v>
      </c>
      <c r="C55" s="12">
        <f t="shared" si="0"/>
        <v>3377813.3099999996</v>
      </c>
      <c r="D55" s="12">
        <f t="shared" si="1"/>
        <v>3242111.07</v>
      </c>
      <c r="E55" s="12">
        <f t="shared" si="2"/>
        <v>1902990.6199999999</v>
      </c>
      <c r="F55" s="12">
        <v>3377813.31</v>
      </c>
      <c r="G55" s="13">
        <v>-7703.34</v>
      </c>
      <c r="H55" s="13">
        <v>1910693.96</v>
      </c>
      <c r="I55" s="13">
        <v>34682.35</v>
      </c>
      <c r="J55" s="13">
        <v>185174.89</v>
      </c>
      <c r="K55" s="13">
        <v>297113.56</v>
      </c>
      <c r="L55" s="13">
        <v>172627.79</v>
      </c>
      <c r="M55" s="13">
        <v>3865.35</v>
      </c>
      <c r="N55" s="13">
        <v>237806.99</v>
      </c>
      <c r="O55" s="13">
        <v>102921.12</v>
      </c>
      <c r="P55" s="13">
        <v>19744.560000000001</v>
      </c>
      <c r="Q55" s="13" t="s">
        <v>414</v>
      </c>
      <c r="R55" s="13">
        <v>218283.84</v>
      </c>
      <c r="S55" s="13">
        <v>66900</v>
      </c>
      <c r="T55" s="13" t="s">
        <v>414</v>
      </c>
      <c r="U55" s="13" t="s">
        <v>414</v>
      </c>
      <c r="V55" s="13">
        <v>0</v>
      </c>
      <c r="W55" s="13" t="s">
        <v>414</v>
      </c>
      <c r="X55" s="13">
        <v>0</v>
      </c>
      <c r="Y55" s="13" t="s">
        <v>414</v>
      </c>
      <c r="Z55" s="13">
        <v>0</v>
      </c>
      <c r="AA55" s="13" t="s">
        <v>414</v>
      </c>
      <c r="AB55" s="13">
        <v>113707.98</v>
      </c>
      <c r="AC55" s="28">
        <v>21994.26</v>
      </c>
      <c r="AD55" s="30"/>
    </row>
    <row r="56" spans="1:30" ht="13.5" customHeight="1" x14ac:dyDescent="0.25">
      <c r="A56" s="2" t="s">
        <v>117</v>
      </c>
      <c r="B56" s="2" t="s">
        <v>118</v>
      </c>
      <c r="C56" s="12">
        <f t="shared" si="0"/>
        <v>12635415.65</v>
      </c>
      <c r="D56" s="12">
        <f t="shared" si="1"/>
        <v>11497697.109999999</v>
      </c>
      <c r="E56" s="12">
        <f t="shared" si="2"/>
        <v>6427250.6199999992</v>
      </c>
      <c r="F56" s="12">
        <v>12635415.650000002</v>
      </c>
      <c r="G56" s="13">
        <v>0</v>
      </c>
      <c r="H56" s="13">
        <v>6427250.6199999992</v>
      </c>
      <c r="I56" s="13">
        <v>254929.1</v>
      </c>
      <c r="J56" s="13">
        <v>238602.84</v>
      </c>
      <c r="K56" s="13">
        <v>1190023.78</v>
      </c>
      <c r="L56" s="13">
        <v>812485.13</v>
      </c>
      <c r="M56" s="13" t="s">
        <v>414</v>
      </c>
      <c r="N56" s="13">
        <v>1624481.17</v>
      </c>
      <c r="O56" s="13">
        <v>241626.69</v>
      </c>
      <c r="P56" s="13" t="s">
        <v>414</v>
      </c>
      <c r="Q56" s="13" t="s">
        <v>414</v>
      </c>
      <c r="R56" s="13">
        <v>600141.06999999995</v>
      </c>
      <c r="S56" s="13">
        <v>108156.71</v>
      </c>
      <c r="T56" s="13" t="s">
        <v>414</v>
      </c>
      <c r="U56" s="13" t="s">
        <v>414</v>
      </c>
      <c r="V56" s="13">
        <v>0</v>
      </c>
      <c r="W56" s="13" t="s">
        <v>414</v>
      </c>
      <c r="X56" s="13" t="s">
        <v>414</v>
      </c>
      <c r="Y56" s="13" t="s">
        <v>414</v>
      </c>
      <c r="Z56" s="13">
        <v>199850.92</v>
      </c>
      <c r="AA56" s="13" t="s">
        <v>414</v>
      </c>
      <c r="AB56" s="13">
        <v>783895.39</v>
      </c>
      <c r="AC56" s="28">
        <v>153972.23000000001</v>
      </c>
      <c r="AD56" s="30"/>
    </row>
    <row r="57" spans="1:30" ht="13.5" customHeight="1" x14ac:dyDescent="0.25">
      <c r="A57" s="2" t="s">
        <v>119</v>
      </c>
      <c r="B57" s="2" t="s">
        <v>120</v>
      </c>
      <c r="C57" s="12">
        <f t="shared" si="0"/>
        <v>15798915.129999999</v>
      </c>
      <c r="D57" s="12">
        <f t="shared" si="1"/>
        <v>14483791.499999998</v>
      </c>
      <c r="E57" s="12">
        <f t="shared" si="2"/>
        <v>8991674.9399999995</v>
      </c>
      <c r="F57" s="12">
        <v>15798915.130000008</v>
      </c>
      <c r="G57" s="13">
        <v>0</v>
      </c>
      <c r="H57" s="13">
        <v>8991674.9399999995</v>
      </c>
      <c r="I57" s="13">
        <v>650007.82999999996</v>
      </c>
      <c r="J57" s="13">
        <v>674323.1</v>
      </c>
      <c r="K57" s="13">
        <v>458059.91</v>
      </c>
      <c r="L57" s="13">
        <v>630179.15</v>
      </c>
      <c r="M57" s="13">
        <v>81260.27</v>
      </c>
      <c r="N57" s="13">
        <v>987036.25</v>
      </c>
      <c r="O57" s="13">
        <v>692989.11</v>
      </c>
      <c r="P57" s="13">
        <v>113912.85</v>
      </c>
      <c r="Q57" s="13" t="s">
        <v>414</v>
      </c>
      <c r="R57" s="13">
        <v>856223.34</v>
      </c>
      <c r="S57" s="13">
        <v>348124.75</v>
      </c>
      <c r="T57" s="13" t="s">
        <v>414</v>
      </c>
      <c r="U57" s="13">
        <v>0</v>
      </c>
      <c r="V57" s="13">
        <v>2263.3200000000002</v>
      </c>
      <c r="W57" s="13">
        <v>0</v>
      </c>
      <c r="X57" s="13">
        <v>253065.28</v>
      </c>
      <c r="Y57" s="13">
        <v>45784.14</v>
      </c>
      <c r="Z57" s="13">
        <v>7052.75</v>
      </c>
      <c r="AA57" s="13" t="s">
        <v>414</v>
      </c>
      <c r="AB57" s="13">
        <v>965218.14</v>
      </c>
      <c r="AC57" s="28">
        <v>41740</v>
      </c>
      <c r="AD57" s="30"/>
    </row>
    <row r="58" spans="1:30" ht="13.5" customHeight="1" x14ac:dyDescent="0.25">
      <c r="A58" s="2" t="s">
        <v>121</v>
      </c>
      <c r="B58" s="2" t="s">
        <v>122</v>
      </c>
      <c r="C58" s="12">
        <f t="shared" si="0"/>
        <v>3662746.34</v>
      </c>
      <c r="D58" s="12">
        <f t="shared" si="1"/>
        <v>3368222.34</v>
      </c>
      <c r="E58" s="12">
        <f t="shared" si="2"/>
        <v>1810449.8399999999</v>
      </c>
      <c r="F58" s="12">
        <v>3662746.34</v>
      </c>
      <c r="G58" s="13">
        <v>-6047.84</v>
      </c>
      <c r="H58" s="13">
        <v>1816497.68</v>
      </c>
      <c r="I58" s="13">
        <v>138714.32</v>
      </c>
      <c r="J58" s="13">
        <v>174693.63</v>
      </c>
      <c r="K58" s="13">
        <v>171721.57</v>
      </c>
      <c r="L58" s="13">
        <v>162633.72</v>
      </c>
      <c r="M58" s="13">
        <v>179729.17</v>
      </c>
      <c r="N58" s="13">
        <v>292282.32</v>
      </c>
      <c r="O58" s="13">
        <v>143431.51</v>
      </c>
      <c r="P58" s="13" t="s">
        <v>414</v>
      </c>
      <c r="Q58" s="13" t="s">
        <v>414</v>
      </c>
      <c r="R58" s="13">
        <v>235366.26</v>
      </c>
      <c r="S58" s="13">
        <v>59200</v>
      </c>
      <c r="T58" s="13" t="s">
        <v>414</v>
      </c>
      <c r="U58" s="13" t="s">
        <v>414</v>
      </c>
      <c r="V58" s="13">
        <v>0</v>
      </c>
      <c r="W58" s="13" t="s">
        <v>414</v>
      </c>
      <c r="X58" s="13" t="s">
        <v>414</v>
      </c>
      <c r="Y58" s="13">
        <v>0</v>
      </c>
      <c r="Z58" s="13">
        <v>0</v>
      </c>
      <c r="AA58" s="13" t="s">
        <v>414</v>
      </c>
      <c r="AB58" s="13">
        <v>98220</v>
      </c>
      <c r="AC58" s="28">
        <v>196304</v>
      </c>
      <c r="AD58" s="30"/>
    </row>
    <row r="59" spans="1:30" ht="13.5" customHeight="1" x14ac:dyDescent="0.25">
      <c r="A59" s="2" t="s">
        <v>123</v>
      </c>
      <c r="B59" s="2" t="s">
        <v>124</v>
      </c>
      <c r="C59" s="12">
        <f t="shared" si="0"/>
        <v>218533975.80000004</v>
      </c>
      <c r="D59" s="12">
        <f t="shared" si="1"/>
        <v>205559766.01000002</v>
      </c>
      <c r="E59" s="12">
        <f t="shared" si="2"/>
        <v>113494489.17</v>
      </c>
      <c r="F59" s="12">
        <v>218533975.79999986</v>
      </c>
      <c r="G59" s="13">
        <v>0</v>
      </c>
      <c r="H59" s="13">
        <v>113494489.17</v>
      </c>
      <c r="I59" s="13">
        <v>7592272.3499999996</v>
      </c>
      <c r="J59" s="13">
        <v>19924634.810000002</v>
      </c>
      <c r="K59" s="13">
        <v>1540083.25</v>
      </c>
      <c r="L59" s="13">
        <v>10165269.9</v>
      </c>
      <c r="M59" s="13">
        <v>3551979.56</v>
      </c>
      <c r="N59" s="13">
        <v>23354631.810000002</v>
      </c>
      <c r="O59" s="13">
        <v>9189309.7800000012</v>
      </c>
      <c r="P59" s="13">
        <v>4695990.68</v>
      </c>
      <c r="Q59" s="13" t="s">
        <v>414</v>
      </c>
      <c r="R59" s="13">
        <v>10141209.429999998</v>
      </c>
      <c r="S59" s="13">
        <v>1909895.27</v>
      </c>
      <c r="T59" s="13" t="s">
        <v>414</v>
      </c>
      <c r="U59" s="13">
        <v>0</v>
      </c>
      <c r="V59" s="13" t="s">
        <v>414</v>
      </c>
      <c r="W59" s="13" t="s">
        <v>414</v>
      </c>
      <c r="X59" s="13" t="s">
        <v>414</v>
      </c>
      <c r="Y59" s="13">
        <v>7758.93</v>
      </c>
      <c r="Z59" s="13">
        <v>41027.19</v>
      </c>
      <c r="AA59" s="13" t="s">
        <v>414</v>
      </c>
      <c r="AB59" s="13">
        <v>7202035.3700000001</v>
      </c>
      <c r="AC59" s="28">
        <v>5723388.3000000007</v>
      </c>
      <c r="AD59" s="30"/>
    </row>
    <row r="60" spans="1:30" ht="13.5" customHeight="1" x14ac:dyDescent="0.25">
      <c r="A60" s="2" t="s">
        <v>125</v>
      </c>
      <c r="B60" s="2" t="s">
        <v>126</v>
      </c>
      <c r="C60" s="12">
        <f t="shared" si="0"/>
        <v>14153382.010000002</v>
      </c>
      <c r="D60" s="12">
        <f t="shared" si="1"/>
        <v>13454573.210000001</v>
      </c>
      <c r="E60" s="12">
        <f t="shared" si="2"/>
        <v>8139285.0299999993</v>
      </c>
      <c r="F60" s="12">
        <v>14153382.010000007</v>
      </c>
      <c r="G60" s="13">
        <v>-201246.66</v>
      </c>
      <c r="H60" s="13">
        <v>8340531.6899999995</v>
      </c>
      <c r="I60" s="13">
        <v>326407.38</v>
      </c>
      <c r="J60" s="13">
        <v>709157.8</v>
      </c>
      <c r="K60" s="13">
        <v>858024.68</v>
      </c>
      <c r="L60" s="13">
        <v>579459.88</v>
      </c>
      <c r="M60" s="13">
        <v>19545.28</v>
      </c>
      <c r="N60" s="13">
        <v>941326.41</v>
      </c>
      <c r="O60" s="13">
        <v>789399.93</v>
      </c>
      <c r="P60" s="13">
        <v>85421.98</v>
      </c>
      <c r="Q60" s="13" t="s">
        <v>414</v>
      </c>
      <c r="R60" s="13">
        <v>756808.64</v>
      </c>
      <c r="S60" s="13">
        <v>249736.2</v>
      </c>
      <c r="T60" s="13" t="s">
        <v>414</v>
      </c>
      <c r="U60" s="13" t="s">
        <v>414</v>
      </c>
      <c r="V60" s="13">
        <v>0</v>
      </c>
      <c r="W60" s="13" t="s">
        <v>414</v>
      </c>
      <c r="X60" s="13" t="s">
        <v>414</v>
      </c>
      <c r="Y60" s="13">
        <v>129010.76</v>
      </c>
      <c r="Z60" s="13">
        <v>0</v>
      </c>
      <c r="AA60" s="13" t="s">
        <v>414</v>
      </c>
      <c r="AB60" s="13">
        <v>540506.74</v>
      </c>
      <c r="AC60" s="28">
        <v>29291.3</v>
      </c>
      <c r="AD60" s="30"/>
    </row>
    <row r="61" spans="1:30" ht="13.5" customHeight="1" x14ac:dyDescent="0.25">
      <c r="A61" s="2" t="s">
        <v>127</v>
      </c>
      <c r="B61" s="2" t="s">
        <v>128</v>
      </c>
      <c r="C61" s="12">
        <f t="shared" si="0"/>
        <v>43711340.039999984</v>
      </c>
      <c r="D61" s="12">
        <f t="shared" si="1"/>
        <v>40615590.889999986</v>
      </c>
      <c r="E61" s="12">
        <f t="shared" si="2"/>
        <v>22350710.23</v>
      </c>
      <c r="F61" s="12">
        <v>43711340.040000021</v>
      </c>
      <c r="G61" s="13">
        <v>-195298.08</v>
      </c>
      <c r="H61" s="13">
        <v>22546008.309999999</v>
      </c>
      <c r="I61" s="13">
        <v>740970</v>
      </c>
      <c r="J61" s="13">
        <v>1330646.92</v>
      </c>
      <c r="K61" s="13">
        <v>2751445.84</v>
      </c>
      <c r="L61" s="13">
        <v>1391041.67</v>
      </c>
      <c r="M61" s="13">
        <v>174909.43</v>
      </c>
      <c r="N61" s="13">
        <v>4878836.84</v>
      </c>
      <c r="O61" s="13">
        <v>2991242.48</v>
      </c>
      <c r="P61" s="13">
        <v>236802.48</v>
      </c>
      <c r="Q61" s="13" t="s">
        <v>414</v>
      </c>
      <c r="R61" s="13">
        <v>2686697.03</v>
      </c>
      <c r="S61" s="13">
        <v>1082287.97</v>
      </c>
      <c r="T61" s="13" t="s">
        <v>414</v>
      </c>
      <c r="U61" s="13">
        <v>0</v>
      </c>
      <c r="V61" s="13">
        <v>0</v>
      </c>
      <c r="W61" s="13">
        <v>0</v>
      </c>
      <c r="X61" s="13">
        <v>1300112.42</v>
      </c>
      <c r="Y61" s="13">
        <v>22813</v>
      </c>
      <c r="Z61" s="13">
        <v>1591</v>
      </c>
      <c r="AA61" s="13" t="s">
        <v>414</v>
      </c>
      <c r="AB61" s="13">
        <v>1771232.73</v>
      </c>
      <c r="AC61" s="28">
        <v>0</v>
      </c>
      <c r="AD61" s="30"/>
    </row>
    <row r="62" spans="1:30" ht="13.5" customHeight="1" x14ac:dyDescent="0.25">
      <c r="A62" s="2" t="s">
        <v>129</v>
      </c>
      <c r="B62" s="2" t="s">
        <v>130</v>
      </c>
      <c r="C62" s="12">
        <f t="shared" si="0"/>
        <v>13273876.250000002</v>
      </c>
      <c r="D62" s="12">
        <f t="shared" si="1"/>
        <v>11953773.910000002</v>
      </c>
      <c r="E62" s="12">
        <f t="shared" si="2"/>
        <v>7248871.6299999999</v>
      </c>
      <c r="F62" s="12">
        <v>13273876.250000002</v>
      </c>
      <c r="G62" s="13">
        <v>0</v>
      </c>
      <c r="H62" s="13">
        <v>7248871.6299999999</v>
      </c>
      <c r="I62" s="13">
        <v>492342.57</v>
      </c>
      <c r="J62" s="13">
        <v>691281.27</v>
      </c>
      <c r="K62" s="13">
        <v>637759.51</v>
      </c>
      <c r="L62" s="13">
        <v>797233.63</v>
      </c>
      <c r="M62" s="13">
        <v>65715.3</v>
      </c>
      <c r="N62" s="13">
        <v>1127433.01</v>
      </c>
      <c r="O62" s="13">
        <v>150534.28</v>
      </c>
      <c r="P62" s="13">
        <v>163863.71</v>
      </c>
      <c r="Q62" s="13" t="s">
        <v>414</v>
      </c>
      <c r="R62" s="13">
        <v>578739</v>
      </c>
      <c r="S62" s="13" t="s">
        <v>414</v>
      </c>
      <c r="T62" s="13" t="s">
        <v>414</v>
      </c>
      <c r="U62" s="13">
        <v>318061.69</v>
      </c>
      <c r="V62" s="13">
        <v>235300.86</v>
      </c>
      <c r="W62" s="13">
        <v>-35226.89</v>
      </c>
      <c r="X62" s="13">
        <v>3485</v>
      </c>
      <c r="Y62" s="13">
        <v>0</v>
      </c>
      <c r="Z62" s="13">
        <v>581300.97</v>
      </c>
      <c r="AA62" s="13" t="s">
        <v>414</v>
      </c>
      <c r="AB62" s="13">
        <v>36842.71</v>
      </c>
      <c r="AC62" s="28">
        <v>180338</v>
      </c>
      <c r="AD62" s="30"/>
    </row>
    <row r="63" spans="1:30" ht="13.5" customHeight="1" x14ac:dyDescent="0.25">
      <c r="A63" s="2" t="s">
        <v>131</v>
      </c>
      <c r="B63" s="2" t="s">
        <v>132</v>
      </c>
      <c r="C63" s="12">
        <f t="shared" si="0"/>
        <v>5969096.8100000005</v>
      </c>
      <c r="D63" s="12">
        <f t="shared" si="1"/>
        <v>5636904.8200000003</v>
      </c>
      <c r="E63" s="12">
        <f t="shared" si="2"/>
        <v>3496784.97</v>
      </c>
      <c r="F63" s="12">
        <v>5969096.8100000005</v>
      </c>
      <c r="G63" s="13">
        <v>0</v>
      </c>
      <c r="H63" s="13">
        <v>3496784.97</v>
      </c>
      <c r="I63" s="13">
        <v>333943.93</v>
      </c>
      <c r="J63" s="13">
        <v>219554.35</v>
      </c>
      <c r="K63" s="13">
        <v>220264.23</v>
      </c>
      <c r="L63" s="13">
        <v>242555.76</v>
      </c>
      <c r="M63" s="13">
        <v>116930.6</v>
      </c>
      <c r="N63" s="13">
        <v>549242.87</v>
      </c>
      <c r="O63" s="13">
        <v>91374.720000000001</v>
      </c>
      <c r="P63" s="13">
        <v>37904.19</v>
      </c>
      <c r="Q63" s="13" t="s">
        <v>414</v>
      </c>
      <c r="R63" s="13">
        <v>237825.82</v>
      </c>
      <c r="S63" s="13">
        <v>90523.38</v>
      </c>
      <c r="T63" s="13" t="s">
        <v>414</v>
      </c>
      <c r="U63" s="13" t="s">
        <v>414</v>
      </c>
      <c r="V63" s="13">
        <v>0</v>
      </c>
      <c r="W63" s="13" t="s">
        <v>414</v>
      </c>
      <c r="X63" s="13" t="s">
        <v>414</v>
      </c>
      <c r="Y63" s="13" t="s">
        <v>414</v>
      </c>
      <c r="Z63" s="13">
        <v>33241.660000000003</v>
      </c>
      <c r="AA63" s="13" t="s">
        <v>414</v>
      </c>
      <c r="AB63" s="13">
        <v>199922.33</v>
      </c>
      <c r="AC63" s="28">
        <v>99028</v>
      </c>
      <c r="AD63" s="30"/>
    </row>
    <row r="64" spans="1:30" ht="13.5" customHeight="1" x14ac:dyDescent="0.25">
      <c r="A64" s="2" t="s">
        <v>133</v>
      </c>
      <c r="B64" s="2" t="s">
        <v>134</v>
      </c>
      <c r="C64" s="12">
        <f t="shared" si="0"/>
        <v>32589779.439999994</v>
      </c>
      <c r="D64" s="12">
        <f t="shared" si="1"/>
        <v>29682856.159999996</v>
      </c>
      <c r="E64" s="12">
        <f t="shared" si="2"/>
        <v>17564785.849999998</v>
      </c>
      <c r="F64" s="12">
        <v>32589779.43999999</v>
      </c>
      <c r="G64" s="13">
        <v>0</v>
      </c>
      <c r="H64" s="13">
        <v>17564785.849999998</v>
      </c>
      <c r="I64" s="13">
        <v>1261462.95</v>
      </c>
      <c r="J64" s="13">
        <v>1353110.26</v>
      </c>
      <c r="K64" s="13">
        <v>699161.53</v>
      </c>
      <c r="L64" s="13">
        <v>1841868.47</v>
      </c>
      <c r="M64" s="13">
        <v>204604.81</v>
      </c>
      <c r="N64" s="13">
        <v>2876383.91</v>
      </c>
      <c r="O64" s="13">
        <v>1868219.11</v>
      </c>
      <c r="P64" s="13">
        <v>213394.81</v>
      </c>
      <c r="Q64" s="13" t="s">
        <v>414</v>
      </c>
      <c r="R64" s="13">
        <v>1652054.5</v>
      </c>
      <c r="S64" s="13">
        <v>147809.96</v>
      </c>
      <c r="T64" s="13" t="s">
        <v>414</v>
      </c>
      <c r="U64" s="13">
        <v>0</v>
      </c>
      <c r="V64" s="13">
        <v>37342.5</v>
      </c>
      <c r="W64" s="13" t="s">
        <v>414</v>
      </c>
      <c r="X64" s="13">
        <v>0</v>
      </c>
      <c r="Y64" s="13">
        <v>0</v>
      </c>
      <c r="Z64" s="13">
        <v>0</v>
      </c>
      <c r="AA64" s="13" t="s">
        <v>414</v>
      </c>
      <c r="AB64" s="13">
        <v>1511797.49</v>
      </c>
      <c r="AC64" s="28">
        <v>1357783.29</v>
      </c>
      <c r="AD64" s="30"/>
    </row>
    <row r="65" spans="1:30" ht="13.5" customHeight="1" x14ac:dyDescent="0.25">
      <c r="A65" s="2" t="s">
        <v>135</v>
      </c>
      <c r="B65" s="2" t="s">
        <v>136</v>
      </c>
      <c r="C65" s="12">
        <f t="shared" si="0"/>
        <v>5213284.9400000013</v>
      </c>
      <c r="D65" s="12">
        <f t="shared" si="1"/>
        <v>4820054.7300000014</v>
      </c>
      <c r="E65" s="12">
        <f t="shared" si="2"/>
        <v>2794441.83</v>
      </c>
      <c r="F65" s="12">
        <v>5213284.9400000004</v>
      </c>
      <c r="G65" s="13" t="s">
        <v>414</v>
      </c>
      <c r="H65" s="13">
        <v>2794441.83</v>
      </c>
      <c r="I65" s="13">
        <v>89372.77</v>
      </c>
      <c r="J65" s="13">
        <v>125175.27</v>
      </c>
      <c r="K65" s="13">
        <v>270741.09999999998</v>
      </c>
      <c r="L65" s="13">
        <v>237979.64</v>
      </c>
      <c r="M65" s="13">
        <v>50839.25</v>
      </c>
      <c r="N65" s="13">
        <v>434942.53</v>
      </c>
      <c r="O65" s="13">
        <v>295700.69</v>
      </c>
      <c r="P65" s="13">
        <v>2101.71</v>
      </c>
      <c r="Q65" s="13" t="s">
        <v>414</v>
      </c>
      <c r="R65" s="13">
        <v>428775.58</v>
      </c>
      <c r="S65" s="13">
        <v>89984.36</v>
      </c>
      <c r="T65" s="13" t="s">
        <v>414</v>
      </c>
      <c r="U65" s="13" t="s">
        <v>414</v>
      </c>
      <c r="V65" s="13">
        <v>0</v>
      </c>
      <c r="W65" s="13" t="s">
        <v>414</v>
      </c>
      <c r="X65" s="13" t="s">
        <v>414</v>
      </c>
      <c r="Y65" s="13">
        <v>0</v>
      </c>
      <c r="Z65" s="13">
        <v>0</v>
      </c>
      <c r="AA65" s="13" t="s">
        <v>414</v>
      </c>
      <c r="AB65" s="13">
        <v>45282</v>
      </c>
      <c r="AC65" s="28">
        <v>347948.21</v>
      </c>
      <c r="AD65" s="30"/>
    </row>
    <row r="66" spans="1:30" ht="13.5" customHeight="1" x14ac:dyDescent="0.25">
      <c r="A66" s="2" t="s">
        <v>137</v>
      </c>
      <c r="B66" s="2" t="s">
        <v>138</v>
      </c>
      <c r="C66" s="12">
        <f t="shared" si="0"/>
        <v>3692963.3699999996</v>
      </c>
      <c r="D66" s="12">
        <f t="shared" si="1"/>
        <v>3597209.8899999997</v>
      </c>
      <c r="E66" s="12">
        <f t="shared" si="2"/>
        <v>2140584.1700000004</v>
      </c>
      <c r="F66" s="12">
        <v>3692963.37</v>
      </c>
      <c r="G66" s="13">
        <v>-18736.32</v>
      </c>
      <c r="H66" s="13">
        <v>2159320.4900000002</v>
      </c>
      <c r="I66" s="13">
        <v>163670.57</v>
      </c>
      <c r="J66" s="13">
        <v>214467.57</v>
      </c>
      <c r="K66" s="13">
        <v>214525.57</v>
      </c>
      <c r="L66" s="13">
        <v>168004.1</v>
      </c>
      <c r="M66" s="13">
        <v>35600.26</v>
      </c>
      <c r="N66" s="13">
        <v>308371.24</v>
      </c>
      <c r="O66" s="13">
        <v>19640.75</v>
      </c>
      <c r="P66" s="13">
        <v>39217.86</v>
      </c>
      <c r="Q66" s="13" t="s">
        <v>414</v>
      </c>
      <c r="R66" s="13">
        <v>202612.91</v>
      </c>
      <c r="S66" s="13">
        <v>90514.89</v>
      </c>
      <c r="T66" s="13" t="s">
        <v>414</v>
      </c>
      <c r="U66" s="13">
        <v>0</v>
      </c>
      <c r="V66" s="13">
        <v>0</v>
      </c>
      <c r="W66" s="13" t="s">
        <v>414</v>
      </c>
      <c r="X66" s="13">
        <v>0</v>
      </c>
      <c r="Y66" s="13">
        <v>0</v>
      </c>
      <c r="Z66" s="13">
        <v>0</v>
      </c>
      <c r="AA66" s="13" t="s">
        <v>414</v>
      </c>
      <c r="AB66" s="13">
        <v>87489.98</v>
      </c>
      <c r="AC66" s="28">
        <v>8263.5</v>
      </c>
      <c r="AD66" s="30"/>
    </row>
    <row r="67" spans="1:30" ht="13.5" customHeight="1" x14ac:dyDescent="0.25">
      <c r="A67" s="2" t="s">
        <v>139</v>
      </c>
      <c r="B67" s="2" t="s">
        <v>140</v>
      </c>
      <c r="C67" s="12">
        <f t="shared" si="0"/>
        <v>8604650.8500000015</v>
      </c>
      <c r="D67" s="12">
        <f t="shared" si="1"/>
        <v>7240371.8400000008</v>
      </c>
      <c r="E67" s="12">
        <f t="shared" si="2"/>
        <v>3757903.5</v>
      </c>
      <c r="F67" s="12">
        <v>8604650.8499999996</v>
      </c>
      <c r="G67" s="13">
        <v>-11033.12</v>
      </c>
      <c r="H67" s="13">
        <v>3768936.62</v>
      </c>
      <c r="I67" s="13">
        <v>327760.65999999997</v>
      </c>
      <c r="J67" s="13">
        <v>272392.78000000003</v>
      </c>
      <c r="K67" s="13">
        <v>488781.36</v>
      </c>
      <c r="L67" s="13">
        <v>425663.81</v>
      </c>
      <c r="M67" s="13">
        <v>47574.400000000001</v>
      </c>
      <c r="N67" s="13">
        <v>756058.54</v>
      </c>
      <c r="O67" s="13">
        <v>580734.85</v>
      </c>
      <c r="P67" s="13">
        <v>19600.29</v>
      </c>
      <c r="Q67" s="13" t="s">
        <v>414</v>
      </c>
      <c r="R67" s="13">
        <v>440775.87</v>
      </c>
      <c r="S67" s="13">
        <v>123125.78</v>
      </c>
      <c r="T67" s="13" t="s">
        <v>414</v>
      </c>
      <c r="U67" s="13" t="s">
        <v>414</v>
      </c>
      <c r="V67" s="13">
        <v>0</v>
      </c>
      <c r="W67" s="13" t="s">
        <v>414</v>
      </c>
      <c r="X67" s="13">
        <v>0</v>
      </c>
      <c r="Y67" s="13">
        <v>0</v>
      </c>
      <c r="Z67" s="13">
        <v>98708.29</v>
      </c>
      <c r="AA67" s="13" t="s">
        <v>414</v>
      </c>
      <c r="AB67" s="13">
        <v>397285.72</v>
      </c>
      <c r="AC67" s="28">
        <v>868285</v>
      </c>
      <c r="AD67" s="30"/>
    </row>
    <row r="68" spans="1:30" ht="13.5" customHeight="1" x14ac:dyDescent="0.25">
      <c r="A68" s="2" t="s">
        <v>141</v>
      </c>
      <c r="B68" s="2" t="s">
        <v>142</v>
      </c>
      <c r="C68" s="12">
        <f t="shared" ref="C68:C131" si="3">SUM(G68:AD68)</f>
        <v>14352893.350000001</v>
      </c>
      <c r="D68" s="12">
        <f t="shared" ref="D68:D131" si="4">SUM(G68:T68)</f>
        <v>11867931.689999999</v>
      </c>
      <c r="E68" s="12">
        <f t="shared" ref="E68:E131" si="5">SUM(G68:H68)</f>
        <v>7003784.7199999997</v>
      </c>
      <c r="F68" s="12">
        <v>14352893.35</v>
      </c>
      <c r="G68" s="13">
        <v>0</v>
      </c>
      <c r="H68" s="13">
        <v>7003784.7199999997</v>
      </c>
      <c r="I68" s="13">
        <v>360102.14</v>
      </c>
      <c r="J68" s="13">
        <v>467901.93</v>
      </c>
      <c r="K68" s="13">
        <v>553218.30000000005</v>
      </c>
      <c r="L68" s="13">
        <v>562038.56999999995</v>
      </c>
      <c r="M68" s="13">
        <v>93188.47</v>
      </c>
      <c r="N68" s="13">
        <v>890066.92</v>
      </c>
      <c r="O68" s="13">
        <v>909964.47</v>
      </c>
      <c r="P68" s="13" t="s">
        <v>414</v>
      </c>
      <c r="Q68" s="13" t="s">
        <v>414</v>
      </c>
      <c r="R68" s="13">
        <v>870341.95</v>
      </c>
      <c r="S68" s="13">
        <v>157324.22</v>
      </c>
      <c r="T68" s="13" t="s">
        <v>414</v>
      </c>
      <c r="U68" s="13">
        <v>0</v>
      </c>
      <c r="V68" s="13">
        <v>30161.55</v>
      </c>
      <c r="W68" s="13" t="s">
        <v>414</v>
      </c>
      <c r="X68" s="13">
        <v>0</v>
      </c>
      <c r="Y68" s="13">
        <v>813.5</v>
      </c>
      <c r="Z68" s="13">
        <v>1667</v>
      </c>
      <c r="AA68" s="13" t="s">
        <v>414</v>
      </c>
      <c r="AB68" s="13">
        <v>659172.13</v>
      </c>
      <c r="AC68" s="28">
        <v>1793147.48</v>
      </c>
      <c r="AD68" s="30"/>
    </row>
    <row r="69" spans="1:30" ht="13.5" customHeight="1" x14ac:dyDescent="0.25">
      <c r="A69" s="2" t="s">
        <v>143</v>
      </c>
      <c r="B69" s="2" t="s">
        <v>144</v>
      </c>
      <c r="C69" s="12">
        <f t="shared" si="3"/>
        <v>11347786.6</v>
      </c>
      <c r="D69" s="12">
        <f t="shared" si="4"/>
        <v>10765299.82</v>
      </c>
      <c r="E69" s="12">
        <f t="shared" si="5"/>
        <v>6634578.9700000007</v>
      </c>
      <c r="F69" s="12">
        <v>11347786.599999998</v>
      </c>
      <c r="G69" s="13" t="s">
        <v>414</v>
      </c>
      <c r="H69" s="13">
        <v>6634578.9700000007</v>
      </c>
      <c r="I69" s="13">
        <v>443503.51</v>
      </c>
      <c r="J69" s="13">
        <v>554483.74</v>
      </c>
      <c r="K69" s="13">
        <v>471422.75</v>
      </c>
      <c r="L69" s="13">
        <v>597830.73</v>
      </c>
      <c r="M69" s="13">
        <v>38115.58</v>
      </c>
      <c r="N69" s="13">
        <v>813647.76</v>
      </c>
      <c r="O69" s="13">
        <v>354564.18</v>
      </c>
      <c r="P69" s="13">
        <v>75378.92</v>
      </c>
      <c r="Q69" s="13" t="s">
        <v>414</v>
      </c>
      <c r="R69" s="13">
        <v>768325.06</v>
      </c>
      <c r="S69" s="13">
        <v>13448.62</v>
      </c>
      <c r="T69" s="13" t="s">
        <v>414</v>
      </c>
      <c r="U69" s="13">
        <v>0</v>
      </c>
      <c r="V69" s="13">
        <v>0</v>
      </c>
      <c r="W69" s="13">
        <v>0</v>
      </c>
      <c r="X69" s="13">
        <v>0</v>
      </c>
      <c r="Y69" s="13" t="s">
        <v>414</v>
      </c>
      <c r="Z69" s="13">
        <v>0</v>
      </c>
      <c r="AA69" s="13" t="s">
        <v>414</v>
      </c>
      <c r="AB69" s="13">
        <v>575836.78</v>
      </c>
      <c r="AC69" s="28">
        <v>6650</v>
      </c>
      <c r="AD69" s="30"/>
    </row>
    <row r="70" spans="1:30" ht="13.5" customHeight="1" x14ac:dyDescent="0.25">
      <c r="A70" s="2" t="s">
        <v>145</v>
      </c>
      <c r="B70" s="2" t="s">
        <v>146</v>
      </c>
      <c r="C70" s="12">
        <f t="shared" si="3"/>
        <v>17636012.550000004</v>
      </c>
      <c r="D70" s="12">
        <f t="shared" si="4"/>
        <v>16302578.060000002</v>
      </c>
      <c r="E70" s="12">
        <f t="shared" si="5"/>
        <v>8899080.6100000013</v>
      </c>
      <c r="F70" s="12">
        <v>17636012.550000001</v>
      </c>
      <c r="G70" s="13">
        <v>5214</v>
      </c>
      <c r="H70" s="13">
        <v>8893866.6100000013</v>
      </c>
      <c r="I70" s="13">
        <v>532916.96</v>
      </c>
      <c r="J70" s="13">
        <v>780325.85</v>
      </c>
      <c r="K70" s="13">
        <v>1042328.07</v>
      </c>
      <c r="L70" s="13">
        <v>1086539.3</v>
      </c>
      <c r="M70" s="13">
        <v>0</v>
      </c>
      <c r="N70" s="13">
        <v>1396244.13</v>
      </c>
      <c r="O70" s="13">
        <v>1096093.83</v>
      </c>
      <c r="P70" s="13">
        <v>56137.35</v>
      </c>
      <c r="Q70" s="13" t="s">
        <v>414</v>
      </c>
      <c r="R70" s="13">
        <v>1244906.71</v>
      </c>
      <c r="S70" s="13">
        <v>168005.25</v>
      </c>
      <c r="T70" s="13" t="s">
        <v>414</v>
      </c>
      <c r="U70" s="13">
        <v>0</v>
      </c>
      <c r="V70" s="13">
        <v>98822.3</v>
      </c>
      <c r="W70" s="13">
        <v>0</v>
      </c>
      <c r="X70" s="13" t="s">
        <v>414</v>
      </c>
      <c r="Y70" s="13">
        <v>12733.3</v>
      </c>
      <c r="Z70" s="13">
        <v>0</v>
      </c>
      <c r="AA70" s="13" t="s">
        <v>414</v>
      </c>
      <c r="AB70" s="13">
        <v>1163558.5</v>
      </c>
      <c r="AC70" s="28">
        <v>58320.39</v>
      </c>
      <c r="AD70" s="30"/>
    </row>
    <row r="71" spans="1:30" ht="13.5" customHeight="1" x14ac:dyDescent="0.25">
      <c r="A71" s="2" t="s">
        <v>147</v>
      </c>
      <c r="B71" s="2" t="s">
        <v>148</v>
      </c>
      <c r="C71" s="12">
        <f t="shared" si="3"/>
        <v>21847267.359999999</v>
      </c>
      <c r="D71" s="12">
        <f t="shared" si="4"/>
        <v>20173504.280000001</v>
      </c>
      <c r="E71" s="12">
        <f t="shared" si="5"/>
        <v>11945702.24</v>
      </c>
      <c r="F71" s="12">
        <v>21828713.119999986</v>
      </c>
      <c r="G71" s="13">
        <v>0</v>
      </c>
      <c r="H71" s="13">
        <v>11945702.24</v>
      </c>
      <c r="I71" s="13">
        <v>732020.1</v>
      </c>
      <c r="J71" s="13">
        <v>1014679.72</v>
      </c>
      <c r="K71" s="13">
        <v>535273.94999999995</v>
      </c>
      <c r="L71" s="13">
        <v>1059018.43</v>
      </c>
      <c r="M71" s="13">
        <v>150195.62</v>
      </c>
      <c r="N71" s="13">
        <v>1252016.4099999999</v>
      </c>
      <c r="O71" s="13">
        <v>1525546.99</v>
      </c>
      <c r="P71" s="13">
        <v>79135.89</v>
      </c>
      <c r="Q71" s="13" t="s">
        <v>414</v>
      </c>
      <c r="R71" s="13">
        <v>1606981.33</v>
      </c>
      <c r="S71" s="13">
        <v>272933.59999999998</v>
      </c>
      <c r="T71" s="13" t="s">
        <v>414</v>
      </c>
      <c r="U71" s="13">
        <v>0</v>
      </c>
      <c r="V71" s="13">
        <v>19802.560000000001</v>
      </c>
      <c r="W71" s="13">
        <v>0</v>
      </c>
      <c r="X71" s="13">
        <v>0</v>
      </c>
      <c r="Y71" s="13">
        <v>96518.76</v>
      </c>
      <c r="Z71" s="13">
        <v>208001.54</v>
      </c>
      <c r="AA71" s="13" t="s">
        <v>414</v>
      </c>
      <c r="AB71" s="13">
        <v>1337040.22</v>
      </c>
      <c r="AC71" s="28">
        <v>12400</v>
      </c>
      <c r="AD71" s="30"/>
    </row>
    <row r="72" spans="1:30" ht="13.5" customHeight="1" x14ac:dyDescent="0.25">
      <c r="A72" s="2" t="s">
        <v>149</v>
      </c>
      <c r="B72" s="2" t="s">
        <v>150</v>
      </c>
      <c r="C72" s="12">
        <f t="shared" si="3"/>
        <v>22048270.870000005</v>
      </c>
      <c r="D72" s="12">
        <f t="shared" si="4"/>
        <v>19948174.500000004</v>
      </c>
      <c r="E72" s="12">
        <f t="shared" si="5"/>
        <v>11980646.850000003</v>
      </c>
      <c r="F72" s="12">
        <v>21942905.869999997</v>
      </c>
      <c r="G72" s="13">
        <v>-64851.9</v>
      </c>
      <c r="H72" s="13">
        <v>12045498.750000004</v>
      </c>
      <c r="I72" s="13">
        <v>815578.81</v>
      </c>
      <c r="J72" s="13">
        <v>604789.91</v>
      </c>
      <c r="K72" s="13">
        <v>525750.59</v>
      </c>
      <c r="L72" s="13">
        <v>1000600.93</v>
      </c>
      <c r="M72" s="13">
        <v>196988.74</v>
      </c>
      <c r="N72" s="13">
        <v>1717078.23</v>
      </c>
      <c r="O72" s="13">
        <v>1208830.5</v>
      </c>
      <c r="P72" s="13">
        <v>117883.28</v>
      </c>
      <c r="Q72" s="13" t="s">
        <v>414</v>
      </c>
      <c r="R72" s="13">
        <v>1329168.06</v>
      </c>
      <c r="S72" s="13">
        <v>450858.6</v>
      </c>
      <c r="T72" s="13" t="s">
        <v>414</v>
      </c>
      <c r="U72" s="13" t="s">
        <v>414</v>
      </c>
      <c r="V72" s="13">
        <v>11220.43</v>
      </c>
      <c r="W72" s="13">
        <v>0</v>
      </c>
      <c r="X72" s="13">
        <v>0</v>
      </c>
      <c r="Y72" s="13">
        <v>3650</v>
      </c>
      <c r="Z72" s="13">
        <v>148572.51</v>
      </c>
      <c r="AA72" s="13" t="s">
        <v>414</v>
      </c>
      <c r="AB72" s="13">
        <v>1240452.75</v>
      </c>
      <c r="AC72" s="28">
        <v>696200.68</v>
      </c>
      <c r="AD72" s="30"/>
    </row>
    <row r="73" spans="1:30" ht="13.5" customHeight="1" x14ac:dyDescent="0.25">
      <c r="A73" s="2" t="s">
        <v>151</v>
      </c>
      <c r="B73" s="2" t="s">
        <v>152</v>
      </c>
      <c r="C73" s="12">
        <f t="shared" si="3"/>
        <v>9377068.2899999991</v>
      </c>
      <c r="D73" s="12">
        <f t="shared" si="4"/>
        <v>8831222.8699999992</v>
      </c>
      <c r="E73" s="12">
        <f t="shared" si="5"/>
        <v>5000917.2</v>
      </c>
      <c r="F73" s="12">
        <v>9377068.2900000047</v>
      </c>
      <c r="G73" s="13" t="s">
        <v>414</v>
      </c>
      <c r="H73" s="13">
        <v>5000917.2</v>
      </c>
      <c r="I73" s="13">
        <v>237984.56</v>
      </c>
      <c r="J73" s="13">
        <v>472916.41</v>
      </c>
      <c r="K73" s="13">
        <v>308606.84999999998</v>
      </c>
      <c r="L73" s="13">
        <v>338288.37</v>
      </c>
      <c r="M73" s="13">
        <v>67224.399999999994</v>
      </c>
      <c r="N73" s="13">
        <v>861093.95</v>
      </c>
      <c r="O73" s="13">
        <v>831793.32</v>
      </c>
      <c r="P73" s="13">
        <v>15518.68</v>
      </c>
      <c r="Q73" s="13" t="s">
        <v>414</v>
      </c>
      <c r="R73" s="13">
        <v>554608.18000000005</v>
      </c>
      <c r="S73" s="13">
        <v>142270.95000000001</v>
      </c>
      <c r="T73" s="13" t="s">
        <v>414</v>
      </c>
      <c r="U73" s="13">
        <v>5000</v>
      </c>
      <c r="V73" s="13">
        <v>0</v>
      </c>
      <c r="W73" s="13" t="s">
        <v>414</v>
      </c>
      <c r="X73" s="13">
        <v>0</v>
      </c>
      <c r="Y73" s="13">
        <v>14100</v>
      </c>
      <c r="Z73" s="13">
        <v>0</v>
      </c>
      <c r="AA73" s="13" t="s">
        <v>414</v>
      </c>
      <c r="AB73" s="13">
        <v>140345.42000000001</v>
      </c>
      <c r="AC73" s="28">
        <v>386400</v>
      </c>
      <c r="AD73" s="30"/>
    </row>
    <row r="74" spans="1:30" ht="13.5" customHeight="1" x14ac:dyDescent="0.25">
      <c r="A74" s="2" t="s">
        <v>153</v>
      </c>
      <c r="B74" s="2" t="s">
        <v>154</v>
      </c>
      <c r="C74" s="12">
        <f t="shared" si="3"/>
        <v>18687397.990000006</v>
      </c>
      <c r="D74" s="12">
        <f t="shared" si="4"/>
        <v>17620607.050000004</v>
      </c>
      <c r="E74" s="12">
        <f t="shared" si="5"/>
        <v>9734962.8800000008</v>
      </c>
      <c r="F74" s="12">
        <v>18687397.990000002</v>
      </c>
      <c r="G74" s="13">
        <v>0</v>
      </c>
      <c r="H74" s="13">
        <v>9734962.8800000008</v>
      </c>
      <c r="I74" s="13">
        <v>779996.99</v>
      </c>
      <c r="J74" s="13">
        <v>717068.48</v>
      </c>
      <c r="K74" s="13">
        <v>665560.02</v>
      </c>
      <c r="L74" s="13">
        <v>896379.48</v>
      </c>
      <c r="M74" s="13">
        <v>144678.09</v>
      </c>
      <c r="N74" s="13">
        <v>1936352.62</v>
      </c>
      <c r="O74" s="13">
        <v>1081887.94</v>
      </c>
      <c r="P74" s="13">
        <v>52882.38</v>
      </c>
      <c r="Q74" s="13" t="s">
        <v>414</v>
      </c>
      <c r="R74" s="13">
        <v>1250038.76</v>
      </c>
      <c r="S74" s="13">
        <v>360799.41</v>
      </c>
      <c r="T74" s="13" t="s">
        <v>414</v>
      </c>
      <c r="U74" s="13">
        <v>0</v>
      </c>
      <c r="V74" s="13">
        <v>0</v>
      </c>
      <c r="W74" s="13" t="s">
        <v>414</v>
      </c>
      <c r="X74" s="13" t="s">
        <v>414</v>
      </c>
      <c r="Y74" s="13">
        <v>67087.09</v>
      </c>
      <c r="Z74" s="13">
        <v>0</v>
      </c>
      <c r="AA74" s="13" t="s">
        <v>414</v>
      </c>
      <c r="AB74" s="13">
        <v>475062.37</v>
      </c>
      <c r="AC74" s="28">
        <v>524641.48</v>
      </c>
      <c r="AD74" s="30"/>
    </row>
    <row r="75" spans="1:30" ht="13.5" customHeight="1" x14ac:dyDescent="0.25">
      <c r="A75" s="2" t="s">
        <v>155</v>
      </c>
      <c r="B75" s="2" t="s">
        <v>156</v>
      </c>
      <c r="C75" s="12">
        <f t="shared" si="3"/>
        <v>9029638.75</v>
      </c>
      <c r="D75" s="12">
        <f t="shared" si="4"/>
        <v>8670625.3999999985</v>
      </c>
      <c r="E75" s="12">
        <f t="shared" si="5"/>
        <v>4714845.51</v>
      </c>
      <c r="F75" s="12">
        <v>9029638.75</v>
      </c>
      <c r="G75" s="13">
        <v>-5681.4</v>
      </c>
      <c r="H75" s="13">
        <v>4720526.91</v>
      </c>
      <c r="I75" s="13">
        <v>351641.59999999998</v>
      </c>
      <c r="J75" s="13">
        <v>462382.63</v>
      </c>
      <c r="K75" s="13">
        <v>439233.52</v>
      </c>
      <c r="L75" s="13">
        <v>554825.30000000005</v>
      </c>
      <c r="M75" s="13">
        <v>102013.75999999999</v>
      </c>
      <c r="N75" s="13">
        <v>743752.49</v>
      </c>
      <c r="O75" s="13">
        <v>601016.14</v>
      </c>
      <c r="P75" s="13">
        <v>65080.72</v>
      </c>
      <c r="Q75" s="13" t="s">
        <v>414</v>
      </c>
      <c r="R75" s="13">
        <v>538819.91</v>
      </c>
      <c r="S75" s="13">
        <v>97013.82</v>
      </c>
      <c r="T75" s="13" t="s">
        <v>414</v>
      </c>
      <c r="U75" s="13">
        <v>0</v>
      </c>
      <c r="V75" s="13">
        <v>5609.56</v>
      </c>
      <c r="W75" s="13" t="s">
        <v>414</v>
      </c>
      <c r="X75" s="13">
        <v>0</v>
      </c>
      <c r="Y75" s="13">
        <v>0</v>
      </c>
      <c r="Z75" s="13">
        <v>33585.46</v>
      </c>
      <c r="AA75" s="13" t="s">
        <v>414</v>
      </c>
      <c r="AB75" s="13">
        <v>260133.77</v>
      </c>
      <c r="AC75" s="28">
        <v>59684.56</v>
      </c>
      <c r="AD75" s="30"/>
    </row>
    <row r="76" spans="1:30" ht="13.5" customHeight="1" x14ac:dyDescent="0.25">
      <c r="A76" s="2" t="s">
        <v>157</v>
      </c>
      <c r="B76" s="2" t="s">
        <v>158</v>
      </c>
      <c r="C76" s="12">
        <f t="shared" si="3"/>
        <v>74878729.700000003</v>
      </c>
      <c r="D76" s="12">
        <f t="shared" si="4"/>
        <v>67574231.520000011</v>
      </c>
      <c r="E76" s="12">
        <f t="shared" si="5"/>
        <v>39766288.57</v>
      </c>
      <c r="F76" s="12">
        <v>74878729.699999988</v>
      </c>
      <c r="G76" s="13">
        <v>-20269.07</v>
      </c>
      <c r="H76" s="13">
        <v>39786557.640000001</v>
      </c>
      <c r="I76" s="13">
        <v>3059212.12</v>
      </c>
      <c r="J76" s="13">
        <v>3105885.67</v>
      </c>
      <c r="K76" s="13">
        <v>611790.98</v>
      </c>
      <c r="L76" s="13">
        <v>3346701.63</v>
      </c>
      <c r="M76" s="13">
        <v>1173903.27</v>
      </c>
      <c r="N76" s="13">
        <v>5055368.1500000004</v>
      </c>
      <c r="O76" s="13">
        <v>4222261.8899999997</v>
      </c>
      <c r="P76" s="13">
        <v>1299724.47</v>
      </c>
      <c r="Q76" s="13" t="s">
        <v>414</v>
      </c>
      <c r="R76" s="13">
        <v>4867427.59</v>
      </c>
      <c r="S76" s="13">
        <v>1065667.18</v>
      </c>
      <c r="T76" s="13" t="s">
        <v>414</v>
      </c>
      <c r="U76" s="13">
        <v>0</v>
      </c>
      <c r="V76" s="13" t="s">
        <v>414</v>
      </c>
      <c r="W76" s="13" t="s">
        <v>414</v>
      </c>
      <c r="X76" s="13">
        <v>0</v>
      </c>
      <c r="Y76" s="13">
        <v>11167.69</v>
      </c>
      <c r="Z76" s="13">
        <v>513251.5</v>
      </c>
      <c r="AA76" s="13" t="s">
        <v>414</v>
      </c>
      <c r="AB76" s="13">
        <v>1218436.44</v>
      </c>
      <c r="AC76" s="28">
        <v>5561642.5500000007</v>
      </c>
      <c r="AD76" s="30"/>
    </row>
    <row r="77" spans="1:30" ht="13.5" customHeight="1" x14ac:dyDescent="0.25">
      <c r="A77" s="2" t="s">
        <v>159</v>
      </c>
      <c r="B77" s="2" t="s">
        <v>160</v>
      </c>
      <c r="C77" s="12">
        <f t="shared" si="3"/>
        <v>32914592.109999996</v>
      </c>
      <c r="D77" s="12">
        <f t="shared" si="4"/>
        <v>29829900.479999997</v>
      </c>
      <c r="E77" s="12">
        <f t="shared" si="5"/>
        <v>17638743.27</v>
      </c>
      <c r="F77" s="12">
        <v>32932027.109999996</v>
      </c>
      <c r="G77" s="13">
        <v>-4738.7700000000004</v>
      </c>
      <c r="H77" s="13">
        <v>17643482.039999999</v>
      </c>
      <c r="I77" s="13">
        <v>692517.3</v>
      </c>
      <c r="J77" s="13">
        <v>1144332.45</v>
      </c>
      <c r="K77" s="13">
        <v>1306960.07</v>
      </c>
      <c r="L77" s="13">
        <v>1439942.65</v>
      </c>
      <c r="M77" s="13">
        <v>251223</v>
      </c>
      <c r="N77" s="13">
        <v>2519975.7400000002</v>
      </c>
      <c r="O77" s="13">
        <v>1623084.69</v>
      </c>
      <c r="P77" s="13">
        <v>203182.43</v>
      </c>
      <c r="Q77" s="13" t="s">
        <v>414</v>
      </c>
      <c r="R77" s="13">
        <v>2307832.86</v>
      </c>
      <c r="S77" s="13">
        <v>702106.02</v>
      </c>
      <c r="T77" s="13" t="s">
        <v>414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 t="s">
        <v>414</v>
      </c>
      <c r="AB77" s="13">
        <v>1096370.6299999999</v>
      </c>
      <c r="AC77" s="28">
        <v>1988321</v>
      </c>
      <c r="AD77" s="30"/>
    </row>
    <row r="78" spans="1:30" ht="13.5" customHeight="1" x14ac:dyDescent="0.25">
      <c r="A78" s="2" t="s">
        <v>161</v>
      </c>
      <c r="B78" s="2" t="s">
        <v>162</v>
      </c>
      <c r="C78" s="12">
        <f t="shared" si="3"/>
        <v>5426467.5200000005</v>
      </c>
      <c r="D78" s="12">
        <f t="shared" si="4"/>
        <v>5063819.7700000005</v>
      </c>
      <c r="E78" s="12">
        <f t="shared" si="5"/>
        <v>3031796</v>
      </c>
      <c r="F78" s="12">
        <v>5396383.3700000001</v>
      </c>
      <c r="G78" s="13">
        <v>-23188.400000000001</v>
      </c>
      <c r="H78" s="13">
        <v>3054984.4</v>
      </c>
      <c r="I78" s="13">
        <v>193516.76</v>
      </c>
      <c r="J78" s="13">
        <v>402822.38</v>
      </c>
      <c r="K78" s="13">
        <v>279976.03999999998</v>
      </c>
      <c r="L78" s="13">
        <v>248177.93</v>
      </c>
      <c r="M78" s="13">
        <v>82521.22</v>
      </c>
      <c r="N78" s="13">
        <v>340935.44</v>
      </c>
      <c r="O78" s="13">
        <v>107436.02</v>
      </c>
      <c r="P78" s="13">
        <v>5108.04</v>
      </c>
      <c r="Q78" s="13" t="s">
        <v>414</v>
      </c>
      <c r="R78" s="13">
        <v>257799.53</v>
      </c>
      <c r="S78" s="13">
        <v>113730.41</v>
      </c>
      <c r="T78" s="13" t="s">
        <v>414</v>
      </c>
      <c r="U78" s="13">
        <v>0</v>
      </c>
      <c r="V78" s="13">
        <v>0</v>
      </c>
      <c r="W78" s="13" t="s">
        <v>414</v>
      </c>
      <c r="X78" s="13" t="s">
        <v>414</v>
      </c>
      <c r="Y78" s="13">
        <v>0</v>
      </c>
      <c r="Z78" s="13">
        <v>8703.9699999999993</v>
      </c>
      <c r="AA78" s="13" t="s">
        <v>414</v>
      </c>
      <c r="AB78" s="13">
        <v>86411.25</v>
      </c>
      <c r="AC78" s="28">
        <v>267532.53000000003</v>
      </c>
      <c r="AD78" s="30"/>
    </row>
    <row r="79" spans="1:30" ht="13.5" customHeight="1" x14ac:dyDescent="0.25">
      <c r="A79" s="2" t="s">
        <v>163</v>
      </c>
      <c r="B79" s="2" t="s">
        <v>164</v>
      </c>
      <c r="C79" s="12">
        <f t="shared" si="3"/>
        <v>18355248.969999999</v>
      </c>
      <c r="D79" s="12">
        <f t="shared" si="4"/>
        <v>17309966.699999999</v>
      </c>
      <c r="E79" s="12">
        <f t="shared" si="5"/>
        <v>10028829.809999999</v>
      </c>
      <c r="F79" s="12">
        <v>18355248.970000003</v>
      </c>
      <c r="G79" s="13">
        <v>0</v>
      </c>
      <c r="H79" s="13">
        <v>10028829.809999999</v>
      </c>
      <c r="I79" s="13">
        <v>434509.15</v>
      </c>
      <c r="J79" s="13">
        <v>724809.42</v>
      </c>
      <c r="K79" s="13">
        <v>628985.73</v>
      </c>
      <c r="L79" s="13">
        <v>629543.4</v>
      </c>
      <c r="M79" s="13">
        <v>163090.82999999999</v>
      </c>
      <c r="N79" s="13">
        <v>1613879.23</v>
      </c>
      <c r="O79" s="13">
        <v>1059271.54</v>
      </c>
      <c r="P79" s="13">
        <v>63763.19</v>
      </c>
      <c r="Q79" s="13" t="s">
        <v>414</v>
      </c>
      <c r="R79" s="13">
        <v>1214294.31</v>
      </c>
      <c r="S79" s="13">
        <v>748990.09</v>
      </c>
      <c r="T79" s="13" t="s">
        <v>414</v>
      </c>
      <c r="U79" s="13">
        <v>41516</v>
      </c>
      <c r="V79" s="13">
        <v>555.79999999999995</v>
      </c>
      <c r="W79" s="13" t="s">
        <v>414</v>
      </c>
      <c r="X79" s="13">
        <v>0</v>
      </c>
      <c r="Y79" s="13">
        <v>51828.66</v>
      </c>
      <c r="Z79" s="13">
        <v>42882.73</v>
      </c>
      <c r="AA79" s="13" t="s">
        <v>414</v>
      </c>
      <c r="AB79" s="13">
        <v>800159.08</v>
      </c>
      <c r="AC79" s="28">
        <v>108340</v>
      </c>
      <c r="AD79" s="30"/>
    </row>
    <row r="80" spans="1:30" ht="13.5" customHeight="1" x14ac:dyDescent="0.25">
      <c r="A80" s="2" t="s">
        <v>165</v>
      </c>
      <c r="B80" s="2" t="s">
        <v>166</v>
      </c>
      <c r="C80" s="12">
        <f t="shared" si="3"/>
        <v>5952329.3299999991</v>
      </c>
      <c r="D80" s="12">
        <f t="shared" si="4"/>
        <v>5600957.5999999987</v>
      </c>
      <c r="E80" s="12">
        <f t="shared" si="5"/>
        <v>3341607.03</v>
      </c>
      <c r="F80" s="12">
        <v>5952329.3300000001</v>
      </c>
      <c r="G80" s="13" t="s">
        <v>414</v>
      </c>
      <c r="H80" s="13">
        <v>3341607.03</v>
      </c>
      <c r="I80" s="13">
        <v>313630.82</v>
      </c>
      <c r="J80" s="13">
        <v>204177.26</v>
      </c>
      <c r="K80" s="13">
        <v>273339.23</v>
      </c>
      <c r="L80" s="13">
        <v>271001.03000000003</v>
      </c>
      <c r="M80" s="13" t="s">
        <v>414</v>
      </c>
      <c r="N80" s="13">
        <v>529532.72</v>
      </c>
      <c r="O80" s="13">
        <v>176935.52</v>
      </c>
      <c r="P80" s="13" t="s">
        <v>414</v>
      </c>
      <c r="Q80" s="13" t="s">
        <v>414</v>
      </c>
      <c r="R80" s="13">
        <v>397885.87</v>
      </c>
      <c r="S80" s="13">
        <v>92848.12</v>
      </c>
      <c r="T80" s="13" t="s">
        <v>414</v>
      </c>
      <c r="U80" s="13">
        <v>0</v>
      </c>
      <c r="V80" s="13">
        <v>0</v>
      </c>
      <c r="W80" s="13" t="s">
        <v>414</v>
      </c>
      <c r="X80" s="13" t="s">
        <v>414</v>
      </c>
      <c r="Y80" s="13">
        <v>0</v>
      </c>
      <c r="Z80" s="13">
        <v>0</v>
      </c>
      <c r="AA80" s="13" t="s">
        <v>414</v>
      </c>
      <c r="AB80" s="13">
        <v>270142.2</v>
      </c>
      <c r="AC80" s="28">
        <v>81229.53</v>
      </c>
      <c r="AD80" s="30"/>
    </row>
    <row r="81" spans="1:30" ht="13.5" customHeight="1" x14ac:dyDescent="0.25">
      <c r="A81" s="2" t="s">
        <v>167</v>
      </c>
      <c r="B81" s="2" t="s">
        <v>168</v>
      </c>
      <c r="C81" s="12">
        <f t="shared" si="3"/>
        <v>14049577.15</v>
      </c>
      <c r="D81" s="12">
        <f t="shared" si="4"/>
        <v>13635015.800000001</v>
      </c>
      <c r="E81" s="12">
        <f t="shared" si="5"/>
        <v>7387088.669999999</v>
      </c>
      <c r="F81" s="12">
        <v>14049577.149999999</v>
      </c>
      <c r="G81" s="13">
        <v>-43420.24</v>
      </c>
      <c r="H81" s="13">
        <v>7430508.9099999992</v>
      </c>
      <c r="I81" s="13">
        <v>585812.43999999994</v>
      </c>
      <c r="J81" s="13">
        <v>575647.57999999996</v>
      </c>
      <c r="K81" s="13">
        <v>763966.56</v>
      </c>
      <c r="L81" s="13">
        <v>755393.81</v>
      </c>
      <c r="M81" s="13">
        <v>46129.74</v>
      </c>
      <c r="N81" s="13">
        <v>1059937.55</v>
      </c>
      <c r="O81" s="13">
        <v>1075366.6299999999</v>
      </c>
      <c r="P81" s="13">
        <v>56149.63</v>
      </c>
      <c r="Q81" s="13" t="s">
        <v>414</v>
      </c>
      <c r="R81" s="13">
        <v>902375.95</v>
      </c>
      <c r="S81" s="13">
        <v>427147.24</v>
      </c>
      <c r="T81" s="13" t="s">
        <v>414</v>
      </c>
      <c r="U81" s="13">
        <v>0</v>
      </c>
      <c r="V81" s="13">
        <v>2566.98</v>
      </c>
      <c r="W81" s="13">
        <v>0</v>
      </c>
      <c r="X81" s="13">
        <v>0</v>
      </c>
      <c r="Y81" s="13" t="s">
        <v>414</v>
      </c>
      <c r="Z81" s="13">
        <v>0</v>
      </c>
      <c r="AA81" s="13" t="s">
        <v>414</v>
      </c>
      <c r="AB81" s="13">
        <v>387373.04</v>
      </c>
      <c r="AC81" s="28">
        <v>24621.33</v>
      </c>
      <c r="AD81" s="30"/>
    </row>
    <row r="82" spans="1:30" ht="13.5" customHeight="1" x14ac:dyDescent="0.25">
      <c r="A82" s="2" t="s">
        <v>169</v>
      </c>
      <c r="B82" s="2" t="s">
        <v>170</v>
      </c>
      <c r="C82" s="12">
        <f t="shared" si="3"/>
        <v>6379797.75</v>
      </c>
      <c r="D82" s="12">
        <f t="shared" si="4"/>
        <v>5752777.5899999999</v>
      </c>
      <c r="E82" s="12">
        <f t="shared" si="5"/>
        <v>3556732.05</v>
      </c>
      <c r="F82" s="12">
        <v>6379797.7499999991</v>
      </c>
      <c r="G82" s="13">
        <v>-54434.14</v>
      </c>
      <c r="H82" s="13">
        <v>3611166.19</v>
      </c>
      <c r="I82" s="13">
        <v>176714.85</v>
      </c>
      <c r="J82" s="13">
        <v>363552.17</v>
      </c>
      <c r="K82" s="13">
        <v>367503.02</v>
      </c>
      <c r="L82" s="13">
        <v>258985.79</v>
      </c>
      <c r="M82" s="13" t="s">
        <v>414</v>
      </c>
      <c r="N82" s="13">
        <v>476173.65</v>
      </c>
      <c r="O82" s="13">
        <v>149399.06</v>
      </c>
      <c r="P82" s="13">
        <v>0</v>
      </c>
      <c r="Q82" s="13" t="s">
        <v>414</v>
      </c>
      <c r="R82" s="13">
        <v>333252.42</v>
      </c>
      <c r="S82" s="13">
        <v>70464.58</v>
      </c>
      <c r="T82" s="13" t="s">
        <v>414</v>
      </c>
      <c r="U82" s="13" t="s">
        <v>414</v>
      </c>
      <c r="V82" s="13">
        <v>0</v>
      </c>
      <c r="W82" s="13" t="s">
        <v>414</v>
      </c>
      <c r="X82" s="13" t="s">
        <v>414</v>
      </c>
      <c r="Y82" s="13">
        <v>0</v>
      </c>
      <c r="Z82" s="13">
        <v>285410.15999999997</v>
      </c>
      <c r="AA82" s="13" t="s">
        <v>414</v>
      </c>
      <c r="AB82" s="13">
        <v>294610</v>
      </c>
      <c r="AC82" s="28">
        <v>47000</v>
      </c>
      <c r="AD82" s="30"/>
    </row>
    <row r="83" spans="1:30" ht="13.5" customHeight="1" x14ac:dyDescent="0.25">
      <c r="A83" s="2" t="s">
        <v>171</v>
      </c>
      <c r="B83" s="2" t="s">
        <v>172</v>
      </c>
      <c r="C83" s="12">
        <f t="shared" si="3"/>
        <v>41929262.179999992</v>
      </c>
      <c r="D83" s="12">
        <f t="shared" si="4"/>
        <v>37761901.469999999</v>
      </c>
      <c r="E83" s="12">
        <f t="shared" si="5"/>
        <v>21803704.649999999</v>
      </c>
      <c r="F83" s="12">
        <v>41929262.180000022</v>
      </c>
      <c r="G83" s="13">
        <v>-512657.21</v>
      </c>
      <c r="H83" s="13">
        <v>22316361.859999999</v>
      </c>
      <c r="I83" s="13">
        <v>1463075.28</v>
      </c>
      <c r="J83" s="13">
        <v>1347056.98</v>
      </c>
      <c r="K83" s="13">
        <v>1281534.77</v>
      </c>
      <c r="L83" s="13">
        <v>1926932.73</v>
      </c>
      <c r="M83" s="13">
        <v>322007.67999999999</v>
      </c>
      <c r="N83" s="13">
        <v>3511615.33</v>
      </c>
      <c r="O83" s="13">
        <v>1803371.66</v>
      </c>
      <c r="P83" s="13">
        <v>527905.91</v>
      </c>
      <c r="Q83" s="13" t="s">
        <v>414</v>
      </c>
      <c r="R83" s="13">
        <v>2604039.08</v>
      </c>
      <c r="S83" s="13">
        <v>1170657.3999999999</v>
      </c>
      <c r="T83" s="13" t="s">
        <v>414</v>
      </c>
      <c r="U83" s="13">
        <v>42200</v>
      </c>
      <c r="V83" s="13">
        <v>0</v>
      </c>
      <c r="W83" s="13" t="s">
        <v>414</v>
      </c>
      <c r="X83" s="13">
        <v>0</v>
      </c>
      <c r="Y83" s="13">
        <v>0</v>
      </c>
      <c r="Z83" s="13">
        <v>87887.41</v>
      </c>
      <c r="AA83" s="13" t="s">
        <v>414</v>
      </c>
      <c r="AB83" s="13">
        <v>1679247.97</v>
      </c>
      <c r="AC83" s="28">
        <v>2358025.33</v>
      </c>
      <c r="AD83" s="30"/>
    </row>
    <row r="84" spans="1:30" ht="13.5" customHeight="1" x14ac:dyDescent="0.25">
      <c r="A84" s="2" t="s">
        <v>173</v>
      </c>
      <c r="B84" s="2" t="s">
        <v>174</v>
      </c>
      <c r="C84" s="12">
        <f t="shared" si="3"/>
        <v>11799444.380000005</v>
      </c>
      <c r="D84" s="12">
        <f t="shared" si="4"/>
        <v>11265387.210000005</v>
      </c>
      <c r="E84" s="12">
        <f t="shared" si="5"/>
        <v>6116427.870000002</v>
      </c>
      <c r="F84" s="12">
        <v>11799444.380000001</v>
      </c>
      <c r="G84" s="13">
        <v>-34964.639999999999</v>
      </c>
      <c r="H84" s="13">
        <v>6151392.5100000016</v>
      </c>
      <c r="I84" s="13">
        <v>432781.3</v>
      </c>
      <c r="J84" s="13">
        <v>446080.07</v>
      </c>
      <c r="K84" s="13">
        <v>746603.75</v>
      </c>
      <c r="L84" s="13">
        <v>519480.12</v>
      </c>
      <c r="M84" s="13">
        <v>83582.41</v>
      </c>
      <c r="N84" s="13">
        <v>962541.42</v>
      </c>
      <c r="O84" s="13">
        <v>793720.29</v>
      </c>
      <c r="P84" s="13">
        <v>127832.05</v>
      </c>
      <c r="Q84" s="13" t="s">
        <v>414</v>
      </c>
      <c r="R84" s="13">
        <v>868849.25</v>
      </c>
      <c r="S84" s="13">
        <v>167488.68</v>
      </c>
      <c r="T84" s="13" t="s">
        <v>414</v>
      </c>
      <c r="U84" s="13">
        <v>0</v>
      </c>
      <c r="V84" s="13">
        <v>0</v>
      </c>
      <c r="W84" s="13" t="s">
        <v>414</v>
      </c>
      <c r="X84" s="13">
        <v>0</v>
      </c>
      <c r="Y84" s="13">
        <v>0</v>
      </c>
      <c r="Z84" s="13">
        <v>0</v>
      </c>
      <c r="AA84" s="13" t="s">
        <v>414</v>
      </c>
      <c r="AB84" s="13">
        <v>514270.17</v>
      </c>
      <c r="AC84" s="28">
        <v>19787</v>
      </c>
      <c r="AD84" s="30"/>
    </row>
    <row r="85" spans="1:30" ht="13.5" customHeight="1" x14ac:dyDescent="0.25">
      <c r="A85" s="2" t="s">
        <v>175</v>
      </c>
      <c r="B85" s="2" t="s">
        <v>176</v>
      </c>
      <c r="C85" s="12">
        <f t="shared" si="3"/>
        <v>5855669.4900000002</v>
      </c>
      <c r="D85" s="12">
        <f t="shared" si="4"/>
        <v>5340086.6100000003</v>
      </c>
      <c r="E85" s="12">
        <f t="shared" si="5"/>
        <v>3223580.48</v>
      </c>
      <c r="F85" s="12">
        <v>5855669.490000003</v>
      </c>
      <c r="G85" s="13">
        <v>-1310.8</v>
      </c>
      <c r="H85" s="13">
        <v>3224891.28</v>
      </c>
      <c r="I85" s="13">
        <v>176202.02</v>
      </c>
      <c r="J85" s="13">
        <v>133380.47</v>
      </c>
      <c r="K85" s="13">
        <v>254758.91</v>
      </c>
      <c r="L85" s="13">
        <v>201784.95999999999</v>
      </c>
      <c r="M85" s="13">
        <v>61708.83</v>
      </c>
      <c r="N85" s="13">
        <v>536629.57999999996</v>
      </c>
      <c r="O85" s="13">
        <v>301211.86</v>
      </c>
      <c r="P85" s="13" t="s">
        <v>414</v>
      </c>
      <c r="Q85" s="13" t="s">
        <v>414</v>
      </c>
      <c r="R85" s="13">
        <v>364925.81</v>
      </c>
      <c r="S85" s="13">
        <v>85903.69</v>
      </c>
      <c r="T85" s="13" t="s">
        <v>414</v>
      </c>
      <c r="U85" s="13">
        <v>0</v>
      </c>
      <c r="V85" s="13">
        <v>0</v>
      </c>
      <c r="W85" s="13" t="s">
        <v>414</v>
      </c>
      <c r="X85" s="13">
        <v>0</v>
      </c>
      <c r="Y85" s="13">
        <v>0</v>
      </c>
      <c r="Z85" s="13">
        <v>82926.12</v>
      </c>
      <c r="AA85" s="13" t="s">
        <v>414</v>
      </c>
      <c r="AB85" s="13">
        <v>217826.21</v>
      </c>
      <c r="AC85" s="28">
        <v>214830.55</v>
      </c>
      <c r="AD85" s="30"/>
    </row>
    <row r="86" spans="1:30" ht="13.5" customHeight="1" x14ac:dyDescent="0.25">
      <c r="A86" s="2" t="s">
        <v>177</v>
      </c>
      <c r="B86" s="2" t="s">
        <v>178</v>
      </c>
      <c r="C86" s="12">
        <f t="shared" si="3"/>
        <v>40826114.400000006</v>
      </c>
      <c r="D86" s="12">
        <f t="shared" si="4"/>
        <v>38459101.560000002</v>
      </c>
      <c r="E86" s="12">
        <f t="shared" si="5"/>
        <v>21777366.800000001</v>
      </c>
      <c r="F86" s="12">
        <v>40826114.400000013</v>
      </c>
      <c r="G86" s="13">
        <v>-76430.52</v>
      </c>
      <c r="H86" s="13">
        <v>21853797.32</v>
      </c>
      <c r="I86" s="13">
        <v>1181232.04</v>
      </c>
      <c r="J86" s="13">
        <v>1367216.57</v>
      </c>
      <c r="K86" s="13">
        <v>1360701.55</v>
      </c>
      <c r="L86" s="13">
        <v>1887851.18</v>
      </c>
      <c r="M86" s="13">
        <v>314356.37</v>
      </c>
      <c r="N86" s="13">
        <v>4724220.37</v>
      </c>
      <c r="O86" s="13">
        <v>2436824.34</v>
      </c>
      <c r="P86" s="13">
        <v>535958.93000000005</v>
      </c>
      <c r="Q86" s="13" t="s">
        <v>414</v>
      </c>
      <c r="R86" s="13">
        <v>2356118.41</v>
      </c>
      <c r="S86" s="13">
        <v>517255</v>
      </c>
      <c r="T86" s="13" t="s">
        <v>414</v>
      </c>
      <c r="U86" s="13">
        <v>0</v>
      </c>
      <c r="V86" s="13">
        <v>0</v>
      </c>
      <c r="W86" s="13" t="s">
        <v>414</v>
      </c>
      <c r="X86" s="13" t="s">
        <v>414</v>
      </c>
      <c r="Y86" s="13">
        <v>0</v>
      </c>
      <c r="Z86" s="13">
        <v>125478.99</v>
      </c>
      <c r="AA86" s="13" t="s">
        <v>414</v>
      </c>
      <c r="AB86" s="13">
        <v>1957637.85</v>
      </c>
      <c r="AC86" s="28">
        <v>283896</v>
      </c>
      <c r="AD86" s="30"/>
    </row>
    <row r="87" spans="1:30" ht="13.5" customHeight="1" x14ac:dyDescent="0.25">
      <c r="A87" s="2" t="s">
        <v>179</v>
      </c>
      <c r="B87" s="2" t="s">
        <v>180</v>
      </c>
      <c r="C87" s="12">
        <f t="shared" si="3"/>
        <v>15692904.82</v>
      </c>
      <c r="D87" s="12">
        <f t="shared" si="4"/>
        <v>14575872.92</v>
      </c>
      <c r="E87" s="12">
        <f t="shared" si="5"/>
        <v>7688523.71</v>
      </c>
      <c r="F87" s="12">
        <v>15692904.819999997</v>
      </c>
      <c r="G87" s="13">
        <v>-144091.66</v>
      </c>
      <c r="H87" s="13">
        <v>7832615.3700000001</v>
      </c>
      <c r="I87" s="13">
        <v>645604.73</v>
      </c>
      <c r="J87" s="13">
        <v>658243.11</v>
      </c>
      <c r="K87" s="13">
        <v>502208.97</v>
      </c>
      <c r="L87" s="13">
        <v>543795.51</v>
      </c>
      <c r="M87" s="13">
        <v>114417.5</v>
      </c>
      <c r="N87" s="13">
        <v>1338919.6000000001</v>
      </c>
      <c r="O87" s="13">
        <v>1312761.4099999999</v>
      </c>
      <c r="P87" s="13">
        <v>179017.44</v>
      </c>
      <c r="Q87" s="13" t="s">
        <v>414</v>
      </c>
      <c r="R87" s="13">
        <v>1124235.8899999999</v>
      </c>
      <c r="S87" s="13">
        <v>468145.05</v>
      </c>
      <c r="T87" s="13" t="s">
        <v>414</v>
      </c>
      <c r="U87" s="13">
        <v>0</v>
      </c>
      <c r="V87" s="13">
        <v>15620.48</v>
      </c>
      <c r="W87" s="13" t="s">
        <v>414</v>
      </c>
      <c r="X87" s="13">
        <v>168894.35</v>
      </c>
      <c r="Y87" s="13">
        <v>0</v>
      </c>
      <c r="Z87" s="13">
        <v>0</v>
      </c>
      <c r="AA87" s="13" t="s">
        <v>414</v>
      </c>
      <c r="AB87" s="13">
        <v>282423.71999999997</v>
      </c>
      <c r="AC87" s="28">
        <v>650093.35</v>
      </c>
      <c r="AD87" s="30"/>
    </row>
    <row r="88" spans="1:30" ht="13.5" customHeight="1" x14ac:dyDescent="0.25">
      <c r="A88" s="2" t="s">
        <v>181</v>
      </c>
      <c r="B88" s="2" t="s">
        <v>182</v>
      </c>
      <c r="C88" s="12">
        <f t="shared" si="3"/>
        <v>2501985.8600000003</v>
      </c>
      <c r="D88" s="12">
        <f t="shared" si="4"/>
        <v>2209071.2700000005</v>
      </c>
      <c r="E88" s="12">
        <f t="shared" si="5"/>
        <v>1333794.02</v>
      </c>
      <c r="F88" s="12">
        <v>2501985.86</v>
      </c>
      <c r="G88" s="13">
        <v>0</v>
      </c>
      <c r="H88" s="13">
        <v>1333794.02</v>
      </c>
      <c r="I88" s="13">
        <v>10621.58</v>
      </c>
      <c r="J88" s="13">
        <v>97880.87</v>
      </c>
      <c r="K88" s="13">
        <v>207503.81</v>
      </c>
      <c r="L88" s="13">
        <v>112437.72</v>
      </c>
      <c r="M88" s="13">
        <v>24742.720000000001</v>
      </c>
      <c r="N88" s="13">
        <v>173639.65</v>
      </c>
      <c r="O88" s="13">
        <v>70217.210000000006</v>
      </c>
      <c r="P88" s="13">
        <v>0</v>
      </c>
      <c r="Q88" s="13" t="s">
        <v>414</v>
      </c>
      <c r="R88" s="13">
        <v>130117.2</v>
      </c>
      <c r="S88" s="13">
        <v>48116.49</v>
      </c>
      <c r="T88" s="13" t="s">
        <v>414</v>
      </c>
      <c r="U88" s="13">
        <v>0</v>
      </c>
      <c r="V88" s="13">
        <v>11459.68</v>
      </c>
      <c r="W88" s="13" t="s">
        <v>414</v>
      </c>
      <c r="X88" s="13">
        <v>30111.33</v>
      </c>
      <c r="Y88" s="13">
        <v>0</v>
      </c>
      <c r="Z88" s="13">
        <v>0</v>
      </c>
      <c r="AA88" s="13" t="s">
        <v>414</v>
      </c>
      <c r="AB88" s="13">
        <v>197235.82</v>
      </c>
      <c r="AC88" s="28">
        <v>54107.76</v>
      </c>
      <c r="AD88" s="30"/>
    </row>
    <row r="89" spans="1:30" ht="13.5" customHeight="1" x14ac:dyDescent="0.25">
      <c r="A89" s="2" t="s">
        <v>183</v>
      </c>
      <c r="B89" s="2" t="s">
        <v>184</v>
      </c>
      <c r="C89" s="12">
        <f t="shared" si="3"/>
        <v>625583011.66000009</v>
      </c>
      <c r="D89" s="12">
        <f t="shared" si="4"/>
        <v>594814203.47000003</v>
      </c>
      <c r="E89" s="12">
        <f t="shared" si="5"/>
        <v>322266852.36000001</v>
      </c>
      <c r="F89" s="12">
        <v>625583011.66000009</v>
      </c>
      <c r="G89" s="13" t="s">
        <v>414</v>
      </c>
      <c r="H89" s="13">
        <v>322266852.36000001</v>
      </c>
      <c r="I89" s="13">
        <v>19382683.43</v>
      </c>
      <c r="J89" s="13">
        <v>35792835.079999998</v>
      </c>
      <c r="K89" s="13">
        <v>5619384.71</v>
      </c>
      <c r="L89" s="13">
        <v>40081592.640000008</v>
      </c>
      <c r="M89" s="13">
        <v>9706725.1500000004</v>
      </c>
      <c r="N89" s="13">
        <v>55905583.289999992</v>
      </c>
      <c r="O89" s="13">
        <v>35411559.350000001</v>
      </c>
      <c r="P89" s="13">
        <v>38997974.859999999</v>
      </c>
      <c r="Q89" s="13">
        <v>570813.91</v>
      </c>
      <c r="R89" s="13">
        <v>31078198.689999998</v>
      </c>
      <c r="S89" s="13" t="s">
        <v>414</v>
      </c>
      <c r="T89" s="13" t="s">
        <v>414</v>
      </c>
      <c r="U89" s="13" t="s">
        <v>414</v>
      </c>
      <c r="V89" s="13">
        <v>43455.33</v>
      </c>
      <c r="W89" s="13" t="s">
        <v>414</v>
      </c>
      <c r="X89" s="13" t="s">
        <v>414</v>
      </c>
      <c r="Y89" s="13" t="s">
        <v>414</v>
      </c>
      <c r="Z89" s="13">
        <v>4553530.9000000004</v>
      </c>
      <c r="AA89" s="13">
        <v>13057</v>
      </c>
      <c r="AB89" s="13">
        <v>26158764.960000001</v>
      </c>
      <c r="AC89" s="28" t="s">
        <v>414</v>
      </c>
      <c r="AD89" s="30"/>
    </row>
    <row r="90" spans="1:30" ht="13.5" customHeight="1" x14ac:dyDescent="0.25">
      <c r="A90" s="2" t="s">
        <v>185</v>
      </c>
      <c r="B90" s="2" t="s">
        <v>186</v>
      </c>
      <c r="C90" s="12">
        <f t="shared" si="3"/>
        <v>3905276.0300000007</v>
      </c>
      <c r="D90" s="12">
        <f t="shared" si="4"/>
        <v>3692783.5400000005</v>
      </c>
      <c r="E90" s="12">
        <f t="shared" si="5"/>
        <v>2032534.56</v>
      </c>
      <c r="F90" s="12">
        <v>3905276.03</v>
      </c>
      <c r="G90" s="13">
        <v>0</v>
      </c>
      <c r="H90" s="13">
        <v>2032534.56</v>
      </c>
      <c r="I90" s="13">
        <v>104255.72</v>
      </c>
      <c r="J90" s="13">
        <v>159337.01</v>
      </c>
      <c r="K90" s="13">
        <v>397943.66</v>
      </c>
      <c r="L90" s="13">
        <v>171807.29</v>
      </c>
      <c r="M90" s="13">
        <v>500</v>
      </c>
      <c r="N90" s="13">
        <v>289670.65999999997</v>
      </c>
      <c r="O90" s="13">
        <v>241443.65</v>
      </c>
      <c r="P90" s="13" t="s">
        <v>414</v>
      </c>
      <c r="Q90" s="13" t="s">
        <v>414</v>
      </c>
      <c r="R90" s="13">
        <v>217185.75</v>
      </c>
      <c r="S90" s="13">
        <v>78105.240000000005</v>
      </c>
      <c r="T90" s="13" t="s">
        <v>414</v>
      </c>
      <c r="U90" s="13">
        <v>0</v>
      </c>
      <c r="V90" s="13">
        <v>0</v>
      </c>
      <c r="W90" s="13" t="s">
        <v>414</v>
      </c>
      <c r="X90" s="13" t="s">
        <v>414</v>
      </c>
      <c r="Y90" s="13" t="s">
        <v>414</v>
      </c>
      <c r="Z90" s="13">
        <v>0</v>
      </c>
      <c r="AA90" s="13" t="s">
        <v>414</v>
      </c>
      <c r="AB90" s="13">
        <v>130628.66</v>
      </c>
      <c r="AC90" s="28">
        <v>81863.83</v>
      </c>
      <c r="AD90" s="30"/>
    </row>
    <row r="91" spans="1:30" ht="13.5" customHeight="1" x14ac:dyDescent="0.25">
      <c r="A91" s="2" t="s">
        <v>187</v>
      </c>
      <c r="B91" s="2" t="s">
        <v>188</v>
      </c>
      <c r="C91" s="12">
        <f t="shared" si="3"/>
        <v>35169520.770000003</v>
      </c>
      <c r="D91" s="12">
        <f t="shared" si="4"/>
        <v>32712572.760000005</v>
      </c>
      <c r="E91" s="12">
        <f t="shared" si="5"/>
        <v>19049316.16</v>
      </c>
      <c r="F91" s="12">
        <v>35169520.770000003</v>
      </c>
      <c r="G91" s="13">
        <v>-32962.629999999997</v>
      </c>
      <c r="H91" s="13">
        <v>19082278.789999999</v>
      </c>
      <c r="I91" s="13">
        <v>1111799.3700000001</v>
      </c>
      <c r="J91" s="13">
        <v>1959204.71</v>
      </c>
      <c r="K91" s="13">
        <v>208674.31</v>
      </c>
      <c r="L91" s="13">
        <v>1670753.03</v>
      </c>
      <c r="M91" s="13">
        <v>703016</v>
      </c>
      <c r="N91" s="13">
        <v>2887791.95</v>
      </c>
      <c r="O91" s="13">
        <v>2347586.42</v>
      </c>
      <c r="P91" s="13">
        <v>569343.12</v>
      </c>
      <c r="Q91" s="13" t="s">
        <v>414</v>
      </c>
      <c r="R91" s="13">
        <v>1643835.93</v>
      </c>
      <c r="S91" s="13">
        <v>561251.76</v>
      </c>
      <c r="T91" s="13" t="s">
        <v>414</v>
      </c>
      <c r="U91" s="13">
        <v>40038.33</v>
      </c>
      <c r="V91" s="13">
        <v>1200</v>
      </c>
      <c r="W91" s="13">
        <v>0</v>
      </c>
      <c r="X91" s="13">
        <v>0</v>
      </c>
      <c r="Y91" s="13">
        <v>40921.839999999997</v>
      </c>
      <c r="Z91" s="13">
        <v>26595.13</v>
      </c>
      <c r="AA91" s="13" t="s">
        <v>414</v>
      </c>
      <c r="AB91" s="13">
        <v>2213958.71</v>
      </c>
      <c r="AC91" s="28">
        <v>134234</v>
      </c>
      <c r="AD91" s="30"/>
    </row>
    <row r="92" spans="1:30" ht="13.5" customHeight="1" x14ac:dyDescent="0.25">
      <c r="A92" s="2" t="s">
        <v>189</v>
      </c>
      <c r="B92" s="2" t="s">
        <v>190</v>
      </c>
      <c r="C92" s="12">
        <f t="shared" si="3"/>
        <v>24041065.980000004</v>
      </c>
      <c r="D92" s="12">
        <f t="shared" si="4"/>
        <v>20980067.640000004</v>
      </c>
      <c r="E92" s="12">
        <f t="shared" si="5"/>
        <v>12331773.890000001</v>
      </c>
      <c r="F92" s="12">
        <v>24041065.979999997</v>
      </c>
      <c r="G92" s="13">
        <v>0</v>
      </c>
      <c r="H92" s="13">
        <v>12331773.890000001</v>
      </c>
      <c r="I92" s="13">
        <v>500623.09</v>
      </c>
      <c r="J92" s="13">
        <v>500099.22</v>
      </c>
      <c r="K92" s="13">
        <v>446695.54</v>
      </c>
      <c r="L92" s="13">
        <v>671653.08</v>
      </c>
      <c r="M92" s="13">
        <v>252778.18</v>
      </c>
      <c r="N92" s="13">
        <v>2147137.37</v>
      </c>
      <c r="O92" s="13">
        <v>1502454.21</v>
      </c>
      <c r="P92" s="13">
        <v>439555.28</v>
      </c>
      <c r="Q92" s="13" t="s">
        <v>414</v>
      </c>
      <c r="R92" s="13">
        <v>1479612.27</v>
      </c>
      <c r="S92" s="13">
        <v>707685.51</v>
      </c>
      <c r="T92" s="13" t="s">
        <v>414</v>
      </c>
      <c r="U92" s="13">
        <v>0</v>
      </c>
      <c r="V92" s="13">
        <v>114.48</v>
      </c>
      <c r="W92" s="13" t="s">
        <v>414</v>
      </c>
      <c r="X92" s="13">
        <v>0</v>
      </c>
      <c r="Y92" s="13">
        <v>0</v>
      </c>
      <c r="Z92" s="13">
        <v>0</v>
      </c>
      <c r="AA92" s="13" t="s">
        <v>414</v>
      </c>
      <c r="AB92" s="13">
        <v>1006365.86</v>
      </c>
      <c r="AC92" s="28">
        <v>2054518</v>
      </c>
      <c r="AD92" s="30"/>
    </row>
    <row r="93" spans="1:30" ht="13.5" customHeight="1" x14ac:dyDescent="0.25">
      <c r="A93" s="2" t="s">
        <v>191</v>
      </c>
      <c r="B93" s="2" t="s">
        <v>192</v>
      </c>
      <c r="C93" s="12">
        <f t="shared" si="3"/>
        <v>64970376.799999997</v>
      </c>
      <c r="D93" s="12">
        <f t="shared" si="4"/>
        <v>56731730.5</v>
      </c>
      <c r="E93" s="12">
        <f t="shared" si="5"/>
        <v>33018419.25</v>
      </c>
      <c r="F93" s="12">
        <v>64970376.799999982</v>
      </c>
      <c r="G93" s="13">
        <v>-41827.14</v>
      </c>
      <c r="H93" s="13">
        <v>33060246.390000001</v>
      </c>
      <c r="I93" s="13">
        <v>2890605.3</v>
      </c>
      <c r="J93" s="13">
        <v>1921272.23</v>
      </c>
      <c r="K93" s="13">
        <v>1497150.78</v>
      </c>
      <c r="L93" s="13">
        <v>2553726.92</v>
      </c>
      <c r="M93" s="13">
        <v>344064.59</v>
      </c>
      <c r="N93" s="13">
        <v>5975187.4699999997</v>
      </c>
      <c r="O93" s="13">
        <v>4153926.19</v>
      </c>
      <c r="P93" s="13">
        <v>507879.53</v>
      </c>
      <c r="Q93" s="13" t="s">
        <v>414</v>
      </c>
      <c r="R93" s="13">
        <v>3655813.91</v>
      </c>
      <c r="S93" s="13">
        <v>213684.33</v>
      </c>
      <c r="T93" s="13" t="s">
        <v>414</v>
      </c>
      <c r="U93" s="13" t="s">
        <v>414</v>
      </c>
      <c r="V93" s="13">
        <v>994922.12</v>
      </c>
      <c r="W93" s="13">
        <v>0</v>
      </c>
      <c r="X93" s="13">
        <v>1036198.99</v>
      </c>
      <c r="Y93" s="13" t="s">
        <v>414</v>
      </c>
      <c r="Z93" s="13">
        <v>0</v>
      </c>
      <c r="AA93" s="13" t="s">
        <v>414</v>
      </c>
      <c r="AB93" s="13">
        <v>5859736.1899999995</v>
      </c>
      <c r="AC93" s="28">
        <v>347789</v>
      </c>
      <c r="AD93" s="30"/>
    </row>
    <row r="94" spans="1:30" ht="13.5" customHeight="1" x14ac:dyDescent="0.25">
      <c r="A94" s="2" t="s">
        <v>193</v>
      </c>
      <c r="B94" s="2" t="s">
        <v>194</v>
      </c>
      <c r="C94" s="12">
        <f t="shared" si="3"/>
        <v>19711388.300000004</v>
      </c>
      <c r="D94" s="12">
        <f t="shared" si="4"/>
        <v>18862137.170000006</v>
      </c>
      <c r="E94" s="12">
        <f t="shared" si="5"/>
        <v>11188379.380000003</v>
      </c>
      <c r="F94" s="12">
        <v>19711388.300000008</v>
      </c>
      <c r="G94" s="13">
        <v>-49865.25</v>
      </c>
      <c r="H94" s="13">
        <v>11238244.630000003</v>
      </c>
      <c r="I94" s="13">
        <v>382168.74</v>
      </c>
      <c r="J94" s="13">
        <v>589630.88</v>
      </c>
      <c r="K94" s="13">
        <v>858872.3</v>
      </c>
      <c r="L94" s="13">
        <v>804810.33</v>
      </c>
      <c r="M94" s="13">
        <v>127488.64</v>
      </c>
      <c r="N94" s="13">
        <v>1375340.63</v>
      </c>
      <c r="O94" s="13">
        <v>1491605.05</v>
      </c>
      <c r="P94" s="13">
        <v>52471.28</v>
      </c>
      <c r="Q94" s="13" t="s">
        <v>414</v>
      </c>
      <c r="R94" s="13">
        <v>1332709.6299999999</v>
      </c>
      <c r="S94" s="13">
        <v>658660.31000000006</v>
      </c>
      <c r="T94" s="13" t="s">
        <v>414</v>
      </c>
      <c r="U94" s="13">
        <v>0</v>
      </c>
      <c r="V94" s="13">
        <v>0</v>
      </c>
      <c r="W94" s="13" t="s">
        <v>414</v>
      </c>
      <c r="X94" s="13">
        <v>0</v>
      </c>
      <c r="Y94" s="13">
        <v>240781.52</v>
      </c>
      <c r="Z94" s="13">
        <v>-48636.5</v>
      </c>
      <c r="AA94" s="13" t="s">
        <v>414</v>
      </c>
      <c r="AB94" s="13">
        <v>357033.12</v>
      </c>
      <c r="AC94" s="28">
        <v>300072.99</v>
      </c>
      <c r="AD94" s="30"/>
    </row>
    <row r="95" spans="1:30" ht="13.5" customHeight="1" x14ac:dyDescent="0.25">
      <c r="A95" s="2" t="s">
        <v>195</v>
      </c>
      <c r="B95" s="2" t="s">
        <v>196</v>
      </c>
      <c r="C95" s="12">
        <f t="shared" si="3"/>
        <v>29360025.709999997</v>
      </c>
      <c r="D95" s="12">
        <f t="shared" si="4"/>
        <v>26941555.009999998</v>
      </c>
      <c r="E95" s="12">
        <f t="shared" si="5"/>
        <v>15589265.17</v>
      </c>
      <c r="F95" s="12">
        <v>29360025.71000002</v>
      </c>
      <c r="G95" s="13">
        <v>-411634.08</v>
      </c>
      <c r="H95" s="13">
        <v>16000899.25</v>
      </c>
      <c r="I95" s="13">
        <v>947354.01</v>
      </c>
      <c r="J95" s="13">
        <v>846567.74</v>
      </c>
      <c r="K95" s="13">
        <v>1252442.3500000001</v>
      </c>
      <c r="L95" s="13">
        <v>1032549.07</v>
      </c>
      <c r="M95" s="13">
        <v>223492.74</v>
      </c>
      <c r="N95" s="13">
        <v>2488144.27</v>
      </c>
      <c r="O95" s="13">
        <v>1659972.57</v>
      </c>
      <c r="P95" s="13">
        <v>194780.78</v>
      </c>
      <c r="Q95" s="13" t="s">
        <v>414</v>
      </c>
      <c r="R95" s="13">
        <v>1993364.93</v>
      </c>
      <c r="S95" s="13">
        <v>713621.38</v>
      </c>
      <c r="T95" s="13" t="s">
        <v>414</v>
      </c>
      <c r="U95" s="13">
        <v>0</v>
      </c>
      <c r="V95" s="13">
        <v>4850</v>
      </c>
      <c r="W95" s="13">
        <v>0</v>
      </c>
      <c r="X95" s="13">
        <v>0</v>
      </c>
      <c r="Y95" s="13">
        <v>62435.23</v>
      </c>
      <c r="Z95" s="13">
        <v>0</v>
      </c>
      <c r="AA95" s="13" t="s">
        <v>414</v>
      </c>
      <c r="AB95" s="13">
        <v>1062850.8600000001</v>
      </c>
      <c r="AC95" s="28">
        <v>1288334.6100000001</v>
      </c>
      <c r="AD95" s="30"/>
    </row>
    <row r="96" spans="1:30" ht="13.5" customHeight="1" x14ac:dyDescent="0.25">
      <c r="A96" s="2" t="s">
        <v>197</v>
      </c>
      <c r="B96" s="2" t="s">
        <v>198</v>
      </c>
      <c r="C96" s="12">
        <f t="shared" si="3"/>
        <v>13017845.469999999</v>
      </c>
      <c r="D96" s="12">
        <f t="shared" si="4"/>
        <v>12337617.369999999</v>
      </c>
      <c r="E96" s="12">
        <f t="shared" si="5"/>
        <v>7016609.3400000008</v>
      </c>
      <c r="F96" s="12">
        <v>13017845.470000001</v>
      </c>
      <c r="G96" s="13">
        <v>-141742.76</v>
      </c>
      <c r="H96" s="13">
        <v>7158352.1000000006</v>
      </c>
      <c r="I96" s="13">
        <v>662712.87</v>
      </c>
      <c r="J96" s="13">
        <v>589836.03</v>
      </c>
      <c r="K96" s="13">
        <v>531250.99</v>
      </c>
      <c r="L96" s="13">
        <v>572464.16</v>
      </c>
      <c r="M96" s="13">
        <v>92458.28</v>
      </c>
      <c r="N96" s="13">
        <v>1047999.69</v>
      </c>
      <c r="O96" s="13">
        <v>738912.8</v>
      </c>
      <c r="P96" s="13">
        <v>147373.60999999999</v>
      </c>
      <c r="Q96" s="13" t="s">
        <v>414</v>
      </c>
      <c r="R96" s="13">
        <v>822703.83</v>
      </c>
      <c r="S96" s="13">
        <v>115295.77</v>
      </c>
      <c r="T96" s="13" t="s">
        <v>414</v>
      </c>
      <c r="U96" s="13">
        <v>0</v>
      </c>
      <c r="V96" s="13">
        <v>0</v>
      </c>
      <c r="W96" s="13" t="s">
        <v>414</v>
      </c>
      <c r="X96" s="13">
        <v>225</v>
      </c>
      <c r="Y96" s="13">
        <v>12287.33</v>
      </c>
      <c r="Z96" s="13">
        <v>135709.35999999999</v>
      </c>
      <c r="AA96" s="13" t="s">
        <v>414</v>
      </c>
      <c r="AB96" s="13">
        <v>524756.41</v>
      </c>
      <c r="AC96" s="28">
        <v>7250</v>
      </c>
      <c r="AD96" s="30"/>
    </row>
    <row r="97" spans="1:30" ht="13.5" customHeight="1" x14ac:dyDescent="0.25">
      <c r="A97" s="2" t="s">
        <v>199</v>
      </c>
      <c r="B97" s="2" t="s">
        <v>200</v>
      </c>
      <c r="C97" s="12">
        <f t="shared" si="3"/>
        <v>47129475.49000001</v>
      </c>
      <c r="D97" s="12">
        <f t="shared" si="4"/>
        <v>43912643.970000006</v>
      </c>
      <c r="E97" s="12">
        <f t="shared" si="5"/>
        <v>25287466.09</v>
      </c>
      <c r="F97" s="12">
        <v>47129475.490000002</v>
      </c>
      <c r="G97" s="13">
        <v>-49489.82</v>
      </c>
      <c r="H97" s="13">
        <v>25336955.91</v>
      </c>
      <c r="I97" s="13">
        <v>1877440.59</v>
      </c>
      <c r="J97" s="13">
        <v>2240543.23</v>
      </c>
      <c r="K97" s="13">
        <v>1222341.3</v>
      </c>
      <c r="L97" s="13">
        <v>1533894.6</v>
      </c>
      <c r="M97" s="13">
        <v>439040.97</v>
      </c>
      <c r="N97" s="13">
        <v>4403897.8899999997</v>
      </c>
      <c r="O97" s="13">
        <v>2250408.34</v>
      </c>
      <c r="P97" s="13">
        <v>843233.89</v>
      </c>
      <c r="Q97" s="13" t="s">
        <v>414</v>
      </c>
      <c r="R97" s="13">
        <v>2917236.3</v>
      </c>
      <c r="S97" s="13">
        <v>897140.77</v>
      </c>
      <c r="T97" s="13" t="s">
        <v>414</v>
      </c>
      <c r="U97" s="13" t="s">
        <v>414</v>
      </c>
      <c r="V97" s="13">
        <v>0</v>
      </c>
      <c r="W97" s="13" t="s">
        <v>414</v>
      </c>
      <c r="X97" s="13" t="s">
        <v>414</v>
      </c>
      <c r="Y97" s="13">
        <v>900</v>
      </c>
      <c r="Z97" s="13">
        <v>6258.06</v>
      </c>
      <c r="AA97" s="13" t="s">
        <v>414</v>
      </c>
      <c r="AB97" s="13">
        <v>2099211.02</v>
      </c>
      <c r="AC97" s="28">
        <v>1110462.44</v>
      </c>
      <c r="AD97" s="30"/>
    </row>
    <row r="98" spans="1:30" ht="13.5" customHeight="1" x14ac:dyDescent="0.25">
      <c r="A98" s="2" t="s">
        <v>201</v>
      </c>
      <c r="B98" s="2" t="s">
        <v>202</v>
      </c>
      <c r="C98" s="12">
        <f t="shared" si="3"/>
        <v>17354999.18</v>
      </c>
      <c r="D98" s="12">
        <f t="shared" si="4"/>
        <v>15764361.359999999</v>
      </c>
      <c r="E98" s="12">
        <f t="shared" si="5"/>
        <v>9035904.8399999999</v>
      </c>
      <c r="F98" s="12">
        <v>17354999.18</v>
      </c>
      <c r="G98" s="13">
        <v>-50572.93</v>
      </c>
      <c r="H98" s="13">
        <v>9086477.7699999996</v>
      </c>
      <c r="I98" s="13">
        <v>359286.58</v>
      </c>
      <c r="J98" s="13">
        <v>804854.71</v>
      </c>
      <c r="K98" s="13">
        <v>577230.54</v>
      </c>
      <c r="L98" s="13">
        <v>515284.42</v>
      </c>
      <c r="M98" s="13">
        <v>141227.88</v>
      </c>
      <c r="N98" s="13">
        <v>1882188.24</v>
      </c>
      <c r="O98" s="13">
        <v>995417.34</v>
      </c>
      <c r="P98" s="13">
        <v>0</v>
      </c>
      <c r="Q98" s="13" t="s">
        <v>414</v>
      </c>
      <c r="R98" s="13">
        <v>1080653.76</v>
      </c>
      <c r="S98" s="13">
        <v>372313.05</v>
      </c>
      <c r="T98" s="13" t="s">
        <v>414</v>
      </c>
      <c r="U98" s="13">
        <v>0</v>
      </c>
      <c r="V98" s="13">
        <v>0</v>
      </c>
      <c r="W98" s="13" t="s">
        <v>414</v>
      </c>
      <c r="X98" s="13">
        <v>0</v>
      </c>
      <c r="Y98" s="13">
        <v>61592.98</v>
      </c>
      <c r="Z98" s="13">
        <v>0</v>
      </c>
      <c r="AA98" s="13" t="s">
        <v>414</v>
      </c>
      <c r="AB98" s="13">
        <v>0</v>
      </c>
      <c r="AC98" s="28">
        <v>1529044.84</v>
      </c>
      <c r="AD98" s="30"/>
    </row>
    <row r="99" spans="1:30" ht="13.5" customHeight="1" x14ac:dyDescent="0.25">
      <c r="A99" s="2" t="s">
        <v>203</v>
      </c>
      <c r="B99" s="2" t="s">
        <v>204</v>
      </c>
      <c r="C99" s="12">
        <f t="shared" si="3"/>
        <v>8428520.4999999981</v>
      </c>
      <c r="D99" s="12">
        <f t="shared" si="4"/>
        <v>8067592.5399999982</v>
      </c>
      <c r="E99" s="12">
        <f t="shared" si="5"/>
        <v>4162866.42</v>
      </c>
      <c r="F99" s="12">
        <v>8428520.4999999981</v>
      </c>
      <c r="G99" s="13">
        <v>-12935.43</v>
      </c>
      <c r="H99" s="13">
        <v>4175801.85</v>
      </c>
      <c r="I99" s="13">
        <v>337406.22</v>
      </c>
      <c r="J99" s="13">
        <v>478738.63</v>
      </c>
      <c r="K99" s="13">
        <v>356081.02</v>
      </c>
      <c r="L99" s="13">
        <v>374180.43</v>
      </c>
      <c r="M99" s="13">
        <v>83703.56</v>
      </c>
      <c r="N99" s="13">
        <v>987043.22</v>
      </c>
      <c r="O99" s="13">
        <v>500695.69</v>
      </c>
      <c r="P99" s="13">
        <v>83204.42</v>
      </c>
      <c r="Q99" s="13" t="s">
        <v>414</v>
      </c>
      <c r="R99" s="13">
        <v>523723.05</v>
      </c>
      <c r="S99" s="13">
        <v>179949.88</v>
      </c>
      <c r="T99" s="13" t="s">
        <v>414</v>
      </c>
      <c r="U99" s="13">
        <v>0</v>
      </c>
      <c r="V99" s="13">
        <v>0</v>
      </c>
      <c r="W99" s="13">
        <v>0</v>
      </c>
      <c r="X99" s="13">
        <v>23278</v>
      </c>
      <c r="Y99" s="13">
        <v>0</v>
      </c>
      <c r="Z99" s="13">
        <v>0</v>
      </c>
      <c r="AA99" s="13" t="s">
        <v>414</v>
      </c>
      <c r="AB99" s="13">
        <v>222130</v>
      </c>
      <c r="AC99" s="28">
        <v>115519.96</v>
      </c>
      <c r="AD99" s="30"/>
    </row>
    <row r="100" spans="1:30" ht="13.5" customHeight="1" x14ac:dyDescent="0.25">
      <c r="A100" s="2" t="s">
        <v>205</v>
      </c>
      <c r="B100" s="2" t="s">
        <v>206</v>
      </c>
      <c r="C100" s="12">
        <f t="shared" si="3"/>
        <v>15842161.440000001</v>
      </c>
      <c r="D100" s="12">
        <f t="shared" si="4"/>
        <v>14512766.98</v>
      </c>
      <c r="E100" s="12">
        <f t="shared" si="5"/>
        <v>7427856.0099999998</v>
      </c>
      <c r="F100" s="12">
        <v>15503122.439999999</v>
      </c>
      <c r="G100" s="13" t="s">
        <v>414</v>
      </c>
      <c r="H100" s="13">
        <v>7427856.0099999998</v>
      </c>
      <c r="I100" s="13">
        <v>747887.99</v>
      </c>
      <c r="J100" s="13">
        <v>803208.1</v>
      </c>
      <c r="K100" s="13">
        <v>430467.51</v>
      </c>
      <c r="L100" s="13">
        <v>778565.96</v>
      </c>
      <c r="M100" s="13">
        <v>179356.08</v>
      </c>
      <c r="N100" s="13">
        <v>1325637.3500000001</v>
      </c>
      <c r="O100" s="13">
        <v>1309003.45</v>
      </c>
      <c r="P100" s="13">
        <v>263588.40000000002</v>
      </c>
      <c r="Q100" s="13" t="s">
        <v>414</v>
      </c>
      <c r="R100" s="13">
        <v>901105.49</v>
      </c>
      <c r="S100" s="13">
        <v>346090.64</v>
      </c>
      <c r="T100" s="13" t="s">
        <v>414</v>
      </c>
      <c r="U100" s="13" t="s">
        <v>414</v>
      </c>
      <c r="V100" s="13">
        <v>0</v>
      </c>
      <c r="W100" s="13">
        <v>0</v>
      </c>
      <c r="X100" s="13">
        <v>214479</v>
      </c>
      <c r="Y100" s="13" t="s">
        <v>414</v>
      </c>
      <c r="Z100" s="13">
        <v>0</v>
      </c>
      <c r="AA100" s="13" t="s">
        <v>414</v>
      </c>
      <c r="AB100" s="13">
        <v>578629.46</v>
      </c>
      <c r="AC100" s="28">
        <v>536286</v>
      </c>
      <c r="AD100" s="30"/>
    </row>
    <row r="101" spans="1:30" ht="13.5" customHeight="1" x14ac:dyDescent="0.25">
      <c r="A101" s="2" t="s">
        <v>207</v>
      </c>
      <c r="B101" s="2" t="s">
        <v>208</v>
      </c>
      <c r="C101" s="12">
        <f t="shared" si="3"/>
        <v>23053879.239999998</v>
      </c>
      <c r="D101" s="12">
        <f t="shared" si="4"/>
        <v>22067278.829999998</v>
      </c>
      <c r="E101" s="12">
        <f t="shared" si="5"/>
        <v>12644053.48</v>
      </c>
      <c r="F101" s="12">
        <v>23053879.240000002</v>
      </c>
      <c r="G101" s="13">
        <v>-29530.560000000001</v>
      </c>
      <c r="H101" s="13">
        <v>12673584.040000001</v>
      </c>
      <c r="I101" s="13">
        <v>981529.52</v>
      </c>
      <c r="J101" s="13">
        <v>1184392.18</v>
      </c>
      <c r="K101" s="13">
        <v>623000.57999999996</v>
      </c>
      <c r="L101" s="13">
        <v>941559.67</v>
      </c>
      <c r="M101" s="13">
        <v>291710.90000000002</v>
      </c>
      <c r="N101" s="13">
        <v>1904945.67</v>
      </c>
      <c r="O101" s="13">
        <v>1758911.64</v>
      </c>
      <c r="P101" s="13">
        <v>256018.22</v>
      </c>
      <c r="Q101" s="13" t="s">
        <v>414</v>
      </c>
      <c r="R101" s="13">
        <v>1098561.48</v>
      </c>
      <c r="S101" s="13">
        <v>382595.49</v>
      </c>
      <c r="T101" s="13" t="s">
        <v>414</v>
      </c>
      <c r="U101" s="13">
        <v>0</v>
      </c>
      <c r="V101" s="13">
        <v>0</v>
      </c>
      <c r="W101" s="13">
        <v>0</v>
      </c>
      <c r="X101" s="13">
        <v>0</v>
      </c>
      <c r="Y101" s="13">
        <v>269843.39</v>
      </c>
      <c r="Z101" s="13">
        <v>284786.73</v>
      </c>
      <c r="AA101" s="13" t="s">
        <v>414</v>
      </c>
      <c r="AB101" s="13">
        <v>383110.29</v>
      </c>
      <c r="AC101" s="28">
        <v>48860</v>
      </c>
      <c r="AD101" s="30"/>
    </row>
    <row r="102" spans="1:30" ht="13.5" customHeight="1" x14ac:dyDescent="0.25">
      <c r="A102" s="2" t="s">
        <v>209</v>
      </c>
      <c r="B102" s="2" t="s">
        <v>210</v>
      </c>
      <c r="C102" s="12">
        <f t="shared" si="3"/>
        <v>13794665.079999998</v>
      </c>
      <c r="D102" s="12">
        <f t="shared" si="4"/>
        <v>13242432.689999998</v>
      </c>
      <c r="E102" s="12">
        <f t="shared" si="5"/>
        <v>7432962.8300000001</v>
      </c>
      <c r="F102" s="12">
        <v>13794665.080000002</v>
      </c>
      <c r="G102" s="13">
        <v>0</v>
      </c>
      <c r="H102" s="13">
        <v>7432962.8300000001</v>
      </c>
      <c r="I102" s="13">
        <v>500312.44</v>
      </c>
      <c r="J102" s="13">
        <v>353816.25</v>
      </c>
      <c r="K102" s="13">
        <v>663807.80000000005</v>
      </c>
      <c r="L102" s="13">
        <v>852548.61</v>
      </c>
      <c r="M102" s="13">
        <v>91828.43</v>
      </c>
      <c r="N102" s="13">
        <v>1012178.2</v>
      </c>
      <c r="O102" s="13">
        <v>1042881.98</v>
      </c>
      <c r="P102" s="13">
        <v>73319.45</v>
      </c>
      <c r="Q102" s="13" t="s">
        <v>414</v>
      </c>
      <c r="R102" s="13">
        <v>980285.94</v>
      </c>
      <c r="S102" s="13">
        <v>238490.76</v>
      </c>
      <c r="T102" s="13" t="s">
        <v>414</v>
      </c>
      <c r="U102" s="13">
        <v>0</v>
      </c>
      <c r="V102" s="13">
        <v>0</v>
      </c>
      <c r="W102" s="13" t="s">
        <v>414</v>
      </c>
      <c r="X102" s="13" t="s">
        <v>414</v>
      </c>
      <c r="Y102" s="13" t="s">
        <v>414</v>
      </c>
      <c r="Z102" s="13">
        <v>0</v>
      </c>
      <c r="AA102" s="13" t="s">
        <v>414</v>
      </c>
      <c r="AB102" s="13">
        <v>552232.39</v>
      </c>
      <c r="AC102" s="28">
        <v>0</v>
      </c>
      <c r="AD102" s="30"/>
    </row>
    <row r="103" spans="1:30" ht="13.5" customHeight="1" x14ac:dyDescent="0.25">
      <c r="A103" s="2" t="s">
        <v>211</v>
      </c>
      <c r="B103" s="2" t="s">
        <v>212</v>
      </c>
      <c r="C103" s="12">
        <f t="shared" si="3"/>
        <v>24094617.539999999</v>
      </c>
      <c r="D103" s="12">
        <f t="shared" si="4"/>
        <v>22957330.719999999</v>
      </c>
      <c r="E103" s="12">
        <f t="shared" si="5"/>
        <v>15236014.520000001</v>
      </c>
      <c r="F103" s="12">
        <v>24094617.539999992</v>
      </c>
      <c r="G103" s="13">
        <v>0</v>
      </c>
      <c r="H103" s="13">
        <v>15236014.520000001</v>
      </c>
      <c r="I103" s="13">
        <v>463136.88</v>
      </c>
      <c r="J103" s="13">
        <v>516114.02</v>
      </c>
      <c r="K103" s="13">
        <v>904579.27</v>
      </c>
      <c r="L103" s="13">
        <v>799551.44</v>
      </c>
      <c r="M103" s="13">
        <v>59026.3</v>
      </c>
      <c r="N103" s="13">
        <v>1651502.97</v>
      </c>
      <c r="O103" s="13">
        <v>1376165.02</v>
      </c>
      <c r="P103" s="13">
        <v>135995.43</v>
      </c>
      <c r="Q103" s="13" t="s">
        <v>414</v>
      </c>
      <c r="R103" s="13">
        <v>1474349.47</v>
      </c>
      <c r="S103" s="13">
        <v>340895.4</v>
      </c>
      <c r="T103" s="13" t="s">
        <v>414</v>
      </c>
      <c r="U103" s="13">
        <v>0</v>
      </c>
      <c r="V103" s="13">
        <v>0</v>
      </c>
      <c r="W103" s="13" t="s">
        <v>414</v>
      </c>
      <c r="X103" s="13">
        <v>0</v>
      </c>
      <c r="Y103" s="13">
        <v>0</v>
      </c>
      <c r="Z103" s="13">
        <v>0</v>
      </c>
      <c r="AA103" s="13" t="s">
        <v>414</v>
      </c>
      <c r="AB103" s="13">
        <v>806631.95</v>
      </c>
      <c r="AC103" s="28">
        <v>330654.87</v>
      </c>
      <c r="AD103" s="30"/>
    </row>
    <row r="104" spans="1:30" ht="13.5" customHeight="1" x14ac:dyDescent="0.25">
      <c r="A104" s="2" t="s">
        <v>213</v>
      </c>
      <c r="B104" s="2" t="s">
        <v>214</v>
      </c>
      <c r="C104" s="12">
        <f t="shared" si="3"/>
        <v>8140916.6200000001</v>
      </c>
      <c r="D104" s="12">
        <f t="shared" si="4"/>
        <v>7730376.2300000004</v>
      </c>
      <c r="E104" s="12">
        <f t="shared" si="5"/>
        <v>3893258.6</v>
      </c>
      <c r="F104" s="12">
        <v>8140916.6200000001</v>
      </c>
      <c r="G104" s="13">
        <v>-51637.02</v>
      </c>
      <c r="H104" s="13">
        <v>3944895.62</v>
      </c>
      <c r="I104" s="13">
        <v>191728.67</v>
      </c>
      <c r="J104" s="13">
        <v>699009.73</v>
      </c>
      <c r="K104" s="13">
        <v>439771.09</v>
      </c>
      <c r="L104" s="13">
        <v>370122.41</v>
      </c>
      <c r="M104" s="13">
        <v>61847.38</v>
      </c>
      <c r="N104" s="13">
        <v>800728.78</v>
      </c>
      <c r="O104" s="13">
        <v>637760.54</v>
      </c>
      <c r="P104" s="13">
        <v>43112.5</v>
      </c>
      <c r="Q104" s="13" t="s">
        <v>414</v>
      </c>
      <c r="R104" s="13">
        <v>503636.53</v>
      </c>
      <c r="S104" s="13">
        <v>89400</v>
      </c>
      <c r="T104" s="13" t="s">
        <v>414</v>
      </c>
      <c r="U104" s="13" t="s">
        <v>414</v>
      </c>
      <c r="V104" s="13" t="s">
        <v>414</v>
      </c>
      <c r="W104" s="13" t="s">
        <v>414</v>
      </c>
      <c r="X104" s="13">
        <v>26620.83</v>
      </c>
      <c r="Y104" s="13" t="s">
        <v>414</v>
      </c>
      <c r="Z104" s="13">
        <v>23398</v>
      </c>
      <c r="AA104" s="13" t="s">
        <v>414</v>
      </c>
      <c r="AB104" s="13">
        <v>303703.06</v>
      </c>
      <c r="AC104" s="28">
        <v>56818.5</v>
      </c>
      <c r="AD104" s="30"/>
    </row>
    <row r="105" spans="1:30" ht="13.5" customHeight="1" x14ac:dyDescent="0.25">
      <c r="A105" s="2" t="s">
        <v>215</v>
      </c>
      <c r="B105" s="2" t="s">
        <v>216</v>
      </c>
      <c r="C105" s="12">
        <f t="shared" si="3"/>
        <v>17630575.520000003</v>
      </c>
      <c r="D105" s="12">
        <f t="shared" si="4"/>
        <v>16096263.210000003</v>
      </c>
      <c r="E105" s="12">
        <f t="shared" si="5"/>
        <v>9662025.5699999984</v>
      </c>
      <c r="F105" s="12">
        <v>17630575.519999996</v>
      </c>
      <c r="G105" s="13" t="s">
        <v>414</v>
      </c>
      <c r="H105" s="13">
        <v>9662025.5699999984</v>
      </c>
      <c r="I105" s="13">
        <v>381899.93</v>
      </c>
      <c r="J105" s="13">
        <v>655872.74</v>
      </c>
      <c r="K105" s="13">
        <v>345676.46</v>
      </c>
      <c r="L105" s="13">
        <v>818710.28</v>
      </c>
      <c r="M105" s="13">
        <v>113908.05</v>
      </c>
      <c r="N105" s="13">
        <v>1493891.4</v>
      </c>
      <c r="O105" s="13">
        <v>1118415.97</v>
      </c>
      <c r="P105" s="13">
        <v>169290.88</v>
      </c>
      <c r="Q105" s="13" t="s">
        <v>414</v>
      </c>
      <c r="R105" s="13">
        <v>1172615.05</v>
      </c>
      <c r="S105" s="13">
        <v>163956.88</v>
      </c>
      <c r="T105" s="13" t="s">
        <v>414</v>
      </c>
      <c r="U105" s="13" t="s">
        <v>414</v>
      </c>
      <c r="V105" s="13">
        <v>39897.730000000003</v>
      </c>
      <c r="W105" s="13">
        <v>0</v>
      </c>
      <c r="X105" s="13" t="s">
        <v>414</v>
      </c>
      <c r="Y105" s="13">
        <v>0</v>
      </c>
      <c r="Z105" s="13">
        <v>0</v>
      </c>
      <c r="AA105" s="13" t="s">
        <v>414</v>
      </c>
      <c r="AB105" s="13">
        <v>748432.54</v>
      </c>
      <c r="AC105" s="28">
        <v>745982.04</v>
      </c>
      <c r="AD105" s="30"/>
    </row>
    <row r="106" spans="1:30" ht="13.5" customHeight="1" x14ac:dyDescent="0.25">
      <c r="A106" s="2" t="s">
        <v>217</v>
      </c>
      <c r="B106" s="2" t="s">
        <v>218</v>
      </c>
      <c r="C106" s="12">
        <f t="shared" si="3"/>
        <v>6495357.3399999999</v>
      </c>
      <c r="D106" s="12">
        <f t="shared" si="4"/>
        <v>5430646.7599999998</v>
      </c>
      <c r="E106" s="12">
        <f t="shared" si="5"/>
        <v>3431421.08</v>
      </c>
      <c r="F106" s="12">
        <v>6495357.3399999999</v>
      </c>
      <c r="G106" s="13">
        <v>0</v>
      </c>
      <c r="H106" s="13">
        <v>3431421.08</v>
      </c>
      <c r="I106" s="13">
        <v>251302.29</v>
      </c>
      <c r="J106" s="13">
        <v>176622.2</v>
      </c>
      <c r="K106" s="13">
        <v>276647.86</v>
      </c>
      <c r="L106" s="13">
        <v>300887.71000000002</v>
      </c>
      <c r="M106" s="13">
        <v>63674.8</v>
      </c>
      <c r="N106" s="13">
        <v>463304.14</v>
      </c>
      <c r="O106" s="13">
        <v>20712.38</v>
      </c>
      <c r="P106" s="13">
        <v>71544.399999999994</v>
      </c>
      <c r="Q106" s="13" t="s">
        <v>414</v>
      </c>
      <c r="R106" s="13">
        <v>333602.98</v>
      </c>
      <c r="S106" s="13">
        <v>40926.92</v>
      </c>
      <c r="T106" s="13" t="s">
        <v>414</v>
      </c>
      <c r="U106" s="13">
        <v>0</v>
      </c>
      <c r="V106" s="13">
        <v>0</v>
      </c>
      <c r="W106" s="13" t="s">
        <v>414</v>
      </c>
      <c r="X106" s="13" t="s">
        <v>414</v>
      </c>
      <c r="Y106" s="13">
        <v>0</v>
      </c>
      <c r="Z106" s="13">
        <v>29237.79</v>
      </c>
      <c r="AA106" s="13" t="s">
        <v>414</v>
      </c>
      <c r="AB106" s="13">
        <v>264511.19</v>
      </c>
      <c r="AC106" s="28">
        <v>770961.6</v>
      </c>
      <c r="AD106" s="30"/>
    </row>
    <row r="107" spans="1:30" ht="13.5" customHeight="1" x14ac:dyDescent="0.25">
      <c r="A107" s="2" t="s">
        <v>219</v>
      </c>
      <c r="B107" s="2" t="s">
        <v>220</v>
      </c>
      <c r="C107" s="12">
        <f t="shared" si="3"/>
        <v>5377808.7199999988</v>
      </c>
      <c r="D107" s="12">
        <f t="shared" si="4"/>
        <v>4834120.8499999996</v>
      </c>
      <c r="E107" s="12">
        <f t="shared" si="5"/>
        <v>2818572.0700000003</v>
      </c>
      <c r="F107" s="12">
        <v>5377808.7199999997</v>
      </c>
      <c r="G107" s="13">
        <v>-27377.34</v>
      </c>
      <c r="H107" s="13">
        <v>2845949.41</v>
      </c>
      <c r="I107" s="13">
        <v>198359.77</v>
      </c>
      <c r="J107" s="13">
        <v>256246.18</v>
      </c>
      <c r="K107" s="13">
        <v>226782.19</v>
      </c>
      <c r="L107" s="13">
        <v>332242.61</v>
      </c>
      <c r="M107" s="13">
        <v>43794.45</v>
      </c>
      <c r="N107" s="13">
        <v>322284.21000000002</v>
      </c>
      <c r="O107" s="13">
        <v>264596.68</v>
      </c>
      <c r="P107" s="13">
        <v>2408</v>
      </c>
      <c r="Q107" s="13" t="s">
        <v>414</v>
      </c>
      <c r="R107" s="13">
        <v>299394.02</v>
      </c>
      <c r="S107" s="13">
        <v>69440.67</v>
      </c>
      <c r="T107" s="13" t="s">
        <v>414</v>
      </c>
      <c r="U107" s="13" t="s">
        <v>414</v>
      </c>
      <c r="V107" s="13">
        <v>0</v>
      </c>
      <c r="W107" s="13">
        <v>0</v>
      </c>
      <c r="X107" s="13" t="s">
        <v>414</v>
      </c>
      <c r="Y107" s="13">
        <v>0</v>
      </c>
      <c r="Z107" s="13">
        <v>142216.26999999999</v>
      </c>
      <c r="AA107" s="13" t="s">
        <v>414</v>
      </c>
      <c r="AB107" s="13">
        <v>0</v>
      </c>
      <c r="AC107" s="28">
        <v>401471.6</v>
      </c>
      <c r="AD107" s="30"/>
    </row>
    <row r="108" spans="1:30" ht="13.5" customHeight="1" x14ac:dyDescent="0.25">
      <c r="A108" s="2" t="s">
        <v>221</v>
      </c>
      <c r="B108" s="2" t="s">
        <v>222</v>
      </c>
      <c r="C108" s="12">
        <f t="shared" si="3"/>
        <v>49988165.290000014</v>
      </c>
      <c r="D108" s="12">
        <f t="shared" si="4"/>
        <v>45151614.88000001</v>
      </c>
      <c r="E108" s="12">
        <f t="shared" si="5"/>
        <v>27781434.15000001</v>
      </c>
      <c r="F108" s="12">
        <v>49996884.320000008</v>
      </c>
      <c r="G108" s="13">
        <v>-167019.82</v>
      </c>
      <c r="H108" s="13">
        <v>27948453.97000001</v>
      </c>
      <c r="I108" s="13">
        <v>1913327.76</v>
      </c>
      <c r="J108" s="13">
        <v>1591341.82</v>
      </c>
      <c r="K108" s="13">
        <v>1051283.55</v>
      </c>
      <c r="L108" s="13">
        <v>1791816.32</v>
      </c>
      <c r="M108" s="13">
        <v>169998.86</v>
      </c>
      <c r="N108" s="13">
        <v>3581100.75</v>
      </c>
      <c r="O108" s="13">
        <v>3814199.57</v>
      </c>
      <c r="P108" s="13">
        <v>482110.59</v>
      </c>
      <c r="Q108" s="13" t="s">
        <v>414</v>
      </c>
      <c r="R108" s="13">
        <v>2425959.34</v>
      </c>
      <c r="S108" s="13">
        <v>549042.17000000004</v>
      </c>
      <c r="T108" s="13" t="s">
        <v>414</v>
      </c>
      <c r="U108" s="13">
        <v>0</v>
      </c>
      <c r="V108" s="13">
        <v>35232</v>
      </c>
      <c r="W108" s="13">
        <v>21483.08</v>
      </c>
      <c r="X108" s="13">
        <v>0</v>
      </c>
      <c r="Y108" s="13">
        <v>85987.96</v>
      </c>
      <c r="Z108" s="13">
        <v>280119.39</v>
      </c>
      <c r="AA108" s="13" t="s">
        <v>414</v>
      </c>
      <c r="AB108" s="13">
        <v>1935210.24</v>
      </c>
      <c r="AC108" s="28">
        <v>2478517.7400000002</v>
      </c>
      <c r="AD108" s="30"/>
    </row>
    <row r="109" spans="1:30" ht="13.5" customHeight="1" x14ac:dyDescent="0.25">
      <c r="A109" s="2" t="s">
        <v>223</v>
      </c>
      <c r="B109" s="2" t="s">
        <v>224</v>
      </c>
      <c r="C109" s="12">
        <f t="shared" si="3"/>
        <v>16935852.809999995</v>
      </c>
      <c r="D109" s="12">
        <f t="shared" si="4"/>
        <v>15179326.479999997</v>
      </c>
      <c r="E109" s="12">
        <f t="shared" si="5"/>
        <v>8209202.1099999985</v>
      </c>
      <c r="F109" s="12">
        <v>16935852.809999999</v>
      </c>
      <c r="G109" s="13">
        <v>-23373.31</v>
      </c>
      <c r="H109" s="13">
        <v>8232575.4199999981</v>
      </c>
      <c r="I109" s="13">
        <v>434975.69</v>
      </c>
      <c r="J109" s="13">
        <v>591027.18999999994</v>
      </c>
      <c r="K109" s="13">
        <v>670215.61</v>
      </c>
      <c r="L109" s="13">
        <v>831519.1</v>
      </c>
      <c r="M109" s="13">
        <v>168344.83</v>
      </c>
      <c r="N109" s="13">
        <v>1219756.92</v>
      </c>
      <c r="O109" s="13">
        <v>1269417.27</v>
      </c>
      <c r="P109" s="13">
        <v>155550.9</v>
      </c>
      <c r="Q109" s="13" t="s">
        <v>414</v>
      </c>
      <c r="R109" s="13">
        <v>1172566.6100000001</v>
      </c>
      <c r="S109" s="13">
        <v>456750.25</v>
      </c>
      <c r="T109" s="13" t="s">
        <v>414</v>
      </c>
      <c r="U109" s="13">
        <v>0</v>
      </c>
      <c r="V109" s="13">
        <v>0</v>
      </c>
      <c r="W109" s="13">
        <v>7618.95</v>
      </c>
      <c r="X109" s="13">
        <v>0</v>
      </c>
      <c r="Y109" s="13">
        <v>182874.65</v>
      </c>
      <c r="Z109" s="13">
        <v>99959.37</v>
      </c>
      <c r="AA109" s="13" t="s">
        <v>414</v>
      </c>
      <c r="AB109" s="13">
        <v>225399.33</v>
      </c>
      <c r="AC109" s="28">
        <v>1240674.03</v>
      </c>
      <c r="AD109" s="30"/>
    </row>
    <row r="110" spans="1:30" ht="13.5" customHeight="1" x14ac:dyDescent="0.25">
      <c r="A110" s="2" t="s">
        <v>225</v>
      </c>
      <c r="B110" s="2" t="s">
        <v>226</v>
      </c>
      <c r="C110" s="12">
        <f t="shared" si="3"/>
        <v>18150443.759999998</v>
      </c>
      <c r="D110" s="12">
        <f t="shared" si="4"/>
        <v>16314019.919999998</v>
      </c>
      <c r="E110" s="12">
        <f t="shared" si="5"/>
        <v>10117641.589999998</v>
      </c>
      <c r="F110" s="12">
        <v>18150443.759999994</v>
      </c>
      <c r="G110" s="13">
        <v>-72891.33</v>
      </c>
      <c r="H110" s="13">
        <v>10190532.919999998</v>
      </c>
      <c r="I110" s="13">
        <v>564745.01</v>
      </c>
      <c r="J110" s="13">
        <v>511960.9</v>
      </c>
      <c r="K110" s="13">
        <v>515257.23</v>
      </c>
      <c r="L110" s="13">
        <v>718827.85</v>
      </c>
      <c r="M110" s="13">
        <v>106328.33</v>
      </c>
      <c r="N110" s="13">
        <v>1253025.46</v>
      </c>
      <c r="O110" s="13">
        <v>904653.71</v>
      </c>
      <c r="P110" s="13">
        <v>104774.84</v>
      </c>
      <c r="Q110" s="13" t="s">
        <v>414</v>
      </c>
      <c r="R110" s="13">
        <v>1275800.43</v>
      </c>
      <c r="S110" s="13">
        <v>241004.57</v>
      </c>
      <c r="T110" s="13" t="s">
        <v>414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205113.45</v>
      </c>
      <c r="AA110" s="13" t="s">
        <v>414</v>
      </c>
      <c r="AB110" s="13">
        <v>782615.39</v>
      </c>
      <c r="AC110" s="28">
        <v>848695</v>
      </c>
      <c r="AD110" s="30"/>
    </row>
    <row r="111" spans="1:30" ht="13.5" customHeight="1" x14ac:dyDescent="0.25">
      <c r="A111" s="2" t="s">
        <v>227</v>
      </c>
      <c r="B111" s="2" t="s">
        <v>228</v>
      </c>
      <c r="C111" s="12">
        <f t="shared" si="3"/>
        <v>25917455.209999997</v>
      </c>
      <c r="D111" s="12">
        <f t="shared" si="4"/>
        <v>23843151.439999998</v>
      </c>
      <c r="E111" s="12">
        <f t="shared" si="5"/>
        <v>15512602.089999998</v>
      </c>
      <c r="F111" s="12">
        <v>25917455.210000012</v>
      </c>
      <c r="G111" s="13">
        <v>0</v>
      </c>
      <c r="H111" s="13">
        <v>15512602.089999998</v>
      </c>
      <c r="I111" s="13">
        <v>540855.06000000006</v>
      </c>
      <c r="J111" s="13">
        <v>668611.57999999996</v>
      </c>
      <c r="K111" s="13">
        <v>717231.69</v>
      </c>
      <c r="L111" s="13">
        <v>1068326.4099999999</v>
      </c>
      <c r="M111" s="13">
        <v>15532.69</v>
      </c>
      <c r="N111" s="13">
        <v>2362038.79</v>
      </c>
      <c r="O111" s="13">
        <v>1131168.5900000001</v>
      </c>
      <c r="P111" s="13">
        <v>225483.77</v>
      </c>
      <c r="Q111" s="13" t="s">
        <v>414</v>
      </c>
      <c r="R111" s="13">
        <v>1535304.05</v>
      </c>
      <c r="S111" s="13">
        <v>65996.72</v>
      </c>
      <c r="T111" s="13" t="s">
        <v>414</v>
      </c>
      <c r="U111" s="13">
        <v>140647.73000000001</v>
      </c>
      <c r="V111" s="13">
        <v>0</v>
      </c>
      <c r="W111" s="13" t="s">
        <v>414</v>
      </c>
      <c r="X111" s="13" t="s">
        <v>414</v>
      </c>
      <c r="Y111" s="13">
        <v>0</v>
      </c>
      <c r="Z111" s="13">
        <v>344082.55</v>
      </c>
      <c r="AA111" s="13" t="s">
        <v>414</v>
      </c>
      <c r="AB111" s="13">
        <v>1124723.49</v>
      </c>
      <c r="AC111" s="28">
        <v>464850</v>
      </c>
      <c r="AD111" s="30"/>
    </row>
    <row r="112" spans="1:30" ht="13.5" customHeight="1" x14ac:dyDescent="0.25">
      <c r="A112" s="2" t="s">
        <v>229</v>
      </c>
      <c r="B112" s="2" t="s">
        <v>230</v>
      </c>
      <c r="C112" s="12">
        <f t="shared" si="3"/>
        <v>16694684.199999997</v>
      </c>
      <c r="D112" s="12">
        <f t="shared" si="4"/>
        <v>15494118.189999998</v>
      </c>
      <c r="E112" s="12">
        <f t="shared" si="5"/>
        <v>8385937.129999999</v>
      </c>
      <c r="F112" s="12">
        <v>16694684.200000005</v>
      </c>
      <c r="G112" s="13">
        <v>0</v>
      </c>
      <c r="H112" s="13">
        <v>8385937.129999999</v>
      </c>
      <c r="I112" s="13">
        <v>840466.18</v>
      </c>
      <c r="J112" s="13">
        <v>1125696.77</v>
      </c>
      <c r="K112" s="13">
        <v>427964.06</v>
      </c>
      <c r="L112" s="13">
        <v>721907.31</v>
      </c>
      <c r="M112" s="13">
        <v>182944.37</v>
      </c>
      <c r="N112" s="13">
        <v>1350529.18</v>
      </c>
      <c r="O112" s="13">
        <v>928125.92</v>
      </c>
      <c r="P112" s="13">
        <v>15713.71</v>
      </c>
      <c r="Q112" s="13" t="s">
        <v>414</v>
      </c>
      <c r="R112" s="13">
        <v>1158887.45</v>
      </c>
      <c r="S112" s="13">
        <v>355946.11</v>
      </c>
      <c r="T112" s="13" t="s">
        <v>414</v>
      </c>
      <c r="U112" s="13">
        <v>83450</v>
      </c>
      <c r="V112" s="13">
        <v>0</v>
      </c>
      <c r="W112" s="13">
        <v>192638.43</v>
      </c>
      <c r="X112" s="13">
        <v>0</v>
      </c>
      <c r="Y112" s="13">
        <v>0</v>
      </c>
      <c r="Z112" s="13">
        <v>0</v>
      </c>
      <c r="AA112" s="13" t="s">
        <v>414</v>
      </c>
      <c r="AB112" s="13">
        <v>924477.58</v>
      </c>
      <c r="AC112" s="28">
        <v>0</v>
      </c>
      <c r="AD112" s="30"/>
    </row>
    <row r="113" spans="1:30" ht="13.5" customHeight="1" x14ac:dyDescent="0.25">
      <c r="A113" s="2" t="s">
        <v>231</v>
      </c>
      <c r="B113" s="2" t="s">
        <v>232</v>
      </c>
      <c r="C113" s="12">
        <f t="shared" si="3"/>
        <v>15755194.820000002</v>
      </c>
      <c r="D113" s="12">
        <f t="shared" si="4"/>
        <v>15211634.080000002</v>
      </c>
      <c r="E113" s="12">
        <f t="shared" si="5"/>
        <v>9898569.1900000013</v>
      </c>
      <c r="F113" s="12">
        <v>15755194.820000006</v>
      </c>
      <c r="G113" s="13">
        <v>0</v>
      </c>
      <c r="H113" s="13">
        <v>9898569.1900000013</v>
      </c>
      <c r="I113" s="13">
        <v>461806.84</v>
      </c>
      <c r="J113" s="13">
        <v>830454.28</v>
      </c>
      <c r="K113" s="13">
        <v>576430.39</v>
      </c>
      <c r="L113" s="13">
        <v>571540.55000000005</v>
      </c>
      <c r="M113" s="13">
        <v>82418.48</v>
      </c>
      <c r="N113" s="13">
        <v>1005493.04</v>
      </c>
      <c r="O113" s="13">
        <v>740641.36</v>
      </c>
      <c r="P113" s="13">
        <v>136143.54</v>
      </c>
      <c r="Q113" s="13" t="s">
        <v>414</v>
      </c>
      <c r="R113" s="13">
        <v>778268.89</v>
      </c>
      <c r="S113" s="13">
        <v>129867.52</v>
      </c>
      <c r="T113" s="13" t="s">
        <v>414</v>
      </c>
      <c r="U113" s="13">
        <v>0</v>
      </c>
      <c r="V113" s="13">
        <v>0</v>
      </c>
      <c r="W113" s="13">
        <v>420</v>
      </c>
      <c r="X113" s="13">
        <v>0</v>
      </c>
      <c r="Y113" s="13">
        <v>0</v>
      </c>
      <c r="Z113" s="13">
        <v>0</v>
      </c>
      <c r="AA113" s="13" t="s">
        <v>414</v>
      </c>
      <c r="AB113" s="13">
        <v>543140.74</v>
      </c>
      <c r="AC113" s="28">
        <v>0</v>
      </c>
      <c r="AD113" s="30"/>
    </row>
    <row r="114" spans="1:30" ht="13.5" customHeight="1" x14ac:dyDescent="0.25">
      <c r="A114" s="2" t="s">
        <v>233</v>
      </c>
      <c r="B114" s="2" t="s">
        <v>234</v>
      </c>
      <c r="C114" s="12">
        <f t="shared" si="3"/>
        <v>9112767.1799999997</v>
      </c>
      <c r="D114" s="12">
        <f t="shared" si="4"/>
        <v>8494081.6999999993</v>
      </c>
      <c r="E114" s="12">
        <f t="shared" si="5"/>
        <v>5079018.26</v>
      </c>
      <c r="F114" s="12">
        <v>9112767.1799999997</v>
      </c>
      <c r="G114" s="13">
        <v>-14554.91</v>
      </c>
      <c r="H114" s="13">
        <v>5093573.17</v>
      </c>
      <c r="I114" s="13">
        <v>229972.31</v>
      </c>
      <c r="J114" s="13">
        <v>231201.32</v>
      </c>
      <c r="K114" s="13">
        <v>443289.05</v>
      </c>
      <c r="L114" s="13">
        <v>490681.81</v>
      </c>
      <c r="M114" s="13">
        <v>67542.3</v>
      </c>
      <c r="N114" s="13">
        <v>915578.59</v>
      </c>
      <c r="O114" s="13">
        <v>263910.82</v>
      </c>
      <c r="P114" s="13">
        <v>160</v>
      </c>
      <c r="Q114" s="13" t="s">
        <v>414</v>
      </c>
      <c r="R114" s="13">
        <v>629316.34</v>
      </c>
      <c r="S114" s="13">
        <v>143410.9</v>
      </c>
      <c r="T114" s="13" t="s">
        <v>414</v>
      </c>
      <c r="U114" s="13">
        <v>0</v>
      </c>
      <c r="V114" s="13">
        <v>0</v>
      </c>
      <c r="W114" s="13" t="s">
        <v>414</v>
      </c>
      <c r="X114" s="13" t="s">
        <v>414</v>
      </c>
      <c r="Y114" s="13">
        <v>0</v>
      </c>
      <c r="Z114" s="13">
        <v>5510</v>
      </c>
      <c r="AA114" s="13" t="s">
        <v>414</v>
      </c>
      <c r="AB114" s="13">
        <v>578500.48</v>
      </c>
      <c r="AC114" s="28">
        <v>34675</v>
      </c>
      <c r="AD114" s="30"/>
    </row>
    <row r="115" spans="1:30" ht="13.5" customHeight="1" x14ac:dyDescent="0.25">
      <c r="A115" s="2" t="s">
        <v>235</v>
      </c>
      <c r="B115" s="2" t="s">
        <v>236</v>
      </c>
      <c r="C115" s="12">
        <f t="shared" si="3"/>
        <v>37666789.349999994</v>
      </c>
      <c r="D115" s="12">
        <f t="shared" si="4"/>
        <v>35308661.999999993</v>
      </c>
      <c r="E115" s="12">
        <f t="shared" si="5"/>
        <v>21610920.389999997</v>
      </c>
      <c r="F115" s="12">
        <v>37666789.350000009</v>
      </c>
      <c r="G115" s="13">
        <v>97555.92</v>
      </c>
      <c r="H115" s="13">
        <v>21513364.469999995</v>
      </c>
      <c r="I115" s="13">
        <v>1184329.79</v>
      </c>
      <c r="J115" s="13">
        <v>1150506.03</v>
      </c>
      <c r="K115" s="13">
        <v>1049052.4099999999</v>
      </c>
      <c r="L115" s="13">
        <v>1615240.63</v>
      </c>
      <c r="M115" s="13">
        <v>251280.4</v>
      </c>
      <c r="N115" s="13">
        <v>3438431.87</v>
      </c>
      <c r="O115" s="13">
        <v>1991585.47</v>
      </c>
      <c r="P115" s="13">
        <v>452335.88</v>
      </c>
      <c r="Q115" s="13" t="s">
        <v>414</v>
      </c>
      <c r="R115" s="13">
        <v>2504300.44</v>
      </c>
      <c r="S115" s="13">
        <v>60678.69</v>
      </c>
      <c r="T115" s="13" t="s">
        <v>414</v>
      </c>
      <c r="U115" s="13">
        <v>0</v>
      </c>
      <c r="V115" s="13" t="s">
        <v>414</v>
      </c>
      <c r="W115" s="13" t="s">
        <v>414</v>
      </c>
      <c r="X115" s="13" t="s">
        <v>414</v>
      </c>
      <c r="Y115" s="13">
        <v>0</v>
      </c>
      <c r="Z115" s="13">
        <v>0</v>
      </c>
      <c r="AA115" s="13" t="s">
        <v>414</v>
      </c>
      <c r="AB115" s="13">
        <v>1600374.35</v>
      </c>
      <c r="AC115" s="28">
        <v>757753</v>
      </c>
      <c r="AD115" s="30"/>
    </row>
    <row r="116" spans="1:30" ht="13.5" customHeight="1" x14ac:dyDescent="0.25">
      <c r="A116" s="2" t="s">
        <v>237</v>
      </c>
      <c r="B116" s="2" t="s">
        <v>238</v>
      </c>
      <c r="C116" s="12">
        <f t="shared" si="3"/>
        <v>20507284.559999999</v>
      </c>
      <c r="D116" s="12">
        <f t="shared" si="4"/>
        <v>19482041.099999998</v>
      </c>
      <c r="E116" s="12">
        <f t="shared" si="5"/>
        <v>10635044.26</v>
      </c>
      <c r="F116" s="12">
        <v>20507284.559999999</v>
      </c>
      <c r="G116" s="13">
        <v>-46443.99</v>
      </c>
      <c r="H116" s="13">
        <v>10681488.25</v>
      </c>
      <c r="I116" s="13">
        <v>924298.68</v>
      </c>
      <c r="J116" s="13">
        <v>869822.68</v>
      </c>
      <c r="K116" s="13">
        <v>923599.18</v>
      </c>
      <c r="L116" s="13">
        <v>926605.81</v>
      </c>
      <c r="M116" s="13">
        <v>177146.66</v>
      </c>
      <c r="N116" s="13">
        <v>1500675.5</v>
      </c>
      <c r="O116" s="13">
        <v>1338936.6200000001</v>
      </c>
      <c r="P116" s="13">
        <v>228066.99</v>
      </c>
      <c r="Q116" s="13" t="s">
        <v>414</v>
      </c>
      <c r="R116" s="13">
        <v>1444438.42</v>
      </c>
      <c r="S116" s="13">
        <v>513406.3</v>
      </c>
      <c r="T116" s="13" t="s">
        <v>414</v>
      </c>
      <c r="U116" s="13">
        <v>0</v>
      </c>
      <c r="V116" s="13">
        <v>0</v>
      </c>
      <c r="W116" s="13" t="s">
        <v>414</v>
      </c>
      <c r="X116" s="13" t="s">
        <v>414</v>
      </c>
      <c r="Y116" s="13">
        <v>0</v>
      </c>
      <c r="Z116" s="13">
        <v>165414.92000000001</v>
      </c>
      <c r="AA116" s="13" t="s">
        <v>414</v>
      </c>
      <c r="AB116" s="13">
        <v>740863.54</v>
      </c>
      <c r="AC116" s="28">
        <v>118965</v>
      </c>
      <c r="AD116" s="30"/>
    </row>
    <row r="117" spans="1:30" ht="13.5" customHeight="1" x14ac:dyDescent="0.25">
      <c r="A117" s="2" t="s">
        <v>239</v>
      </c>
      <c r="B117" s="2" t="s">
        <v>240</v>
      </c>
      <c r="C117" s="12">
        <f t="shared" si="3"/>
        <v>9541557.4500000011</v>
      </c>
      <c r="D117" s="12">
        <f t="shared" si="4"/>
        <v>8385090.370000001</v>
      </c>
      <c r="E117" s="12">
        <f t="shared" si="5"/>
        <v>4336942.25</v>
      </c>
      <c r="F117" s="12">
        <v>9541557.4499999955</v>
      </c>
      <c r="G117" s="13">
        <v>-41672.06</v>
      </c>
      <c r="H117" s="13">
        <v>4378614.3099999996</v>
      </c>
      <c r="I117" s="13">
        <v>256424.07</v>
      </c>
      <c r="J117" s="13">
        <v>379294.88</v>
      </c>
      <c r="K117" s="13">
        <v>558892.77</v>
      </c>
      <c r="L117" s="13">
        <v>521648.88</v>
      </c>
      <c r="M117" s="13">
        <v>74599.899999999994</v>
      </c>
      <c r="N117" s="13">
        <v>848008.92</v>
      </c>
      <c r="O117" s="13">
        <v>574208.18000000005</v>
      </c>
      <c r="P117" s="13">
        <v>3437.62</v>
      </c>
      <c r="Q117" s="13" t="s">
        <v>414</v>
      </c>
      <c r="R117" s="13">
        <v>632005.81000000006</v>
      </c>
      <c r="S117" s="13">
        <v>199627.09</v>
      </c>
      <c r="T117" s="13" t="s">
        <v>414</v>
      </c>
      <c r="U117" s="13" t="s">
        <v>414</v>
      </c>
      <c r="V117" s="13">
        <v>577514.06000000006</v>
      </c>
      <c r="W117" s="13" t="s">
        <v>414</v>
      </c>
      <c r="X117" s="13">
        <v>129624.26</v>
      </c>
      <c r="Y117" s="13">
        <v>0</v>
      </c>
      <c r="Z117" s="13" t="s">
        <v>414</v>
      </c>
      <c r="AA117" s="13" t="s">
        <v>414</v>
      </c>
      <c r="AB117" s="13">
        <v>422079.76</v>
      </c>
      <c r="AC117" s="28">
        <v>27249</v>
      </c>
      <c r="AD117" s="30"/>
    </row>
    <row r="118" spans="1:30" ht="13.5" customHeight="1" x14ac:dyDescent="0.25">
      <c r="A118" s="2" t="s">
        <v>241</v>
      </c>
      <c r="B118" s="2" t="s">
        <v>242</v>
      </c>
      <c r="C118" s="12">
        <f t="shared" si="3"/>
        <v>24016190.190000001</v>
      </c>
      <c r="D118" s="12">
        <f t="shared" si="4"/>
        <v>21212757.169999998</v>
      </c>
      <c r="E118" s="12">
        <f t="shared" si="5"/>
        <v>13097032.209999999</v>
      </c>
      <c r="F118" s="12">
        <v>24016190.189999994</v>
      </c>
      <c r="G118" s="13">
        <v>-72203.509999999995</v>
      </c>
      <c r="H118" s="13">
        <v>13169235.719999999</v>
      </c>
      <c r="I118" s="13">
        <v>687388.57</v>
      </c>
      <c r="J118" s="13">
        <v>634500.04</v>
      </c>
      <c r="K118" s="13">
        <v>1021515.4</v>
      </c>
      <c r="L118" s="13">
        <v>1194914.07</v>
      </c>
      <c r="M118" s="13" t="s">
        <v>414</v>
      </c>
      <c r="N118" s="13">
        <v>1614432.1</v>
      </c>
      <c r="O118" s="13">
        <v>1227745.98</v>
      </c>
      <c r="P118" s="13" t="s">
        <v>414</v>
      </c>
      <c r="Q118" s="13" t="s">
        <v>414</v>
      </c>
      <c r="R118" s="13">
        <v>1488718.56</v>
      </c>
      <c r="S118" s="13">
        <v>246510.24</v>
      </c>
      <c r="T118" s="13" t="s">
        <v>414</v>
      </c>
      <c r="U118" s="13">
        <v>0</v>
      </c>
      <c r="V118" s="13">
        <v>140328.67000000001</v>
      </c>
      <c r="W118" s="13" t="s">
        <v>414</v>
      </c>
      <c r="X118" s="13" t="s">
        <v>414</v>
      </c>
      <c r="Y118" s="13">
        <v>0</v>
      </c>
      <c r="Z118" s="13">
        <v>666976.17000000004</v>
      </c>
      <c r="AA118" s="13" t="s">
        <v>414</v>
      </c>
      <c r="AB118" s="13">
        <v>968593.04</v>
      </c>
      <c r="AC118" s="28">
        <v>1027535.14</v>
      </c>
      <c r="AD118" s="30"/>
    </row>
    <row r="119" spans="1:30" ht="13.5" customHeight="1" x14ac:dyDescent="0.25">
      <c r="A119" s="2" t="s">
        <v>243</v>
      </c>
      <c r="B119" s="2" t="s">
        <v>244</v>
      </c>
      <c r="C119" s="12">
        <f t="shared" si="3"/>
        <v>6719528.6799999997</v>
      </c>
      <c r="D119" s="12">
        <f t="shared" si="4"/>
        <v>6453004.7599999998</v>
      </c>
      <c r="E119" s="12">
        <f t="shared" si="5"/>
        <v>3977831.8</v>
      </c>
      <c r="F119" s="12">
        <v>6719528.6799999978</v>
      </c>
      <c r="G119" s="13">
        <v>0</v>
      </c>
      <c r="H119" s="13">
        <v>3977831.8</v>
      </c>
      <c r="I119" s="13">
        <v>358123.43</v>
      </c>
      <c r="J119" s="13">
        <v>175749.2</v>
      </c>
      <c r="K119" s="13">
        <v>302069.77</v>
      </c>
      <c r="L119" s="13">
        <v>256869.63</v>
      </c>
      <c r="M119" s="13">
        <v>63306.78</v>
      </c>
      <c r="N119" s="13">
        <v>442612.06</v>
      </c>
      <c r="O119" s="13">
        <v>335297.49</v>
      </c>
      <c r="P119" s="13">
        <v>0</v>
      </c>
      <c r="Q119" s="13" t="s">
        <v>414</v>
      </c>
      <c r="R119" s="13">
        <v>439637.62</v>
      </c>
      <c r="S119" s="13">
        <v>101506.98</v>
      </c>
      <c r="T119" s="13" t="s">
        <v>414</v>
      </c>
      <c r="U119" s="13" t="s">
        <v>414</v>
      </c>
      <c r="V119" s="13">
        <v>0</v>
      </c>
      <c r="W119" s="13" t="s">
        <v>414</v>
      </c>
      <c r="X119" s="13" t="s">
        <v>414</v>
      </c>
      <c r="Y119" s="13">
        <v>0</v>
      </c>
      <c r="Z119" s="13">
        <v>0</v>
      </c>
      <c r="AA119" s="13" t="s">
        <v>414</v>
      </c>
      <c r="AB119" s="13">
        <v>257523.92</v>
      </c>
      <c r="AC119" s="28">
        <v>9000</v>
      </c>
      <c r="AD119" s="30"/>
    </row>
    <row r="120" spans="1:30" ht="13.5" customHeight="1" x14ac:dyDescent="0.25">
      <c r="A120" s="2" t="s">
        <v>245</v>
      </c>
      <c r="B120" s="2" t="s">
        <v>246</v>
      </c>
      <c r="C120" s="12">
        <f t="shared" si="3"/>
        <v>10640700.460000003</v>
      </c>
      <c r="D120" s="12">
        <f t="shared" si="4"/>
        <v>10095671.540000003</v>
      </c>
      <c r="E120" s="12">
        <f t="shared" si="5"/>
        <v>5988889.6100000022</v>
      </c>
      <c r="F120" s="12">
        <v>10556682.24</v>
      </c>
      <c r="G120" s="13">
        <v>-6764.22</v>
      </c>
      <c r="H120" s="13">
        <v>5995653.8300000019</v>
      </c>
      <c r="I120" s="13">
        <v>272824.39</v>
      </c>
      <c r="J120" s="13">
        <v>226368.98</v>
      </c>
      <c r="K120" s="13">
        <v>508127.83</v>
      </c>
      <c r="L120" s="13">
        <v>471779.71</v>
      </c>
      <c r="M120" s="13">
        <v>138947.72</v>
      </c>
      <c r="N120" s="13">
        <v>1049050.58</v>
      </c>
      <c r="O120" s="13">
        <v>654693.88</v>
      </c>
      <c r="P120" s="13">
        <v>119549.31</v>
      </c>
      <c r="Q120" s="13" t="s">
        <v>414</v>
      </c>
      <c r="R120" s="13">
        <v>604435.76</v>
      </c>
      <c r="S120" s="13">
        <v>61003.77</v>
      </c>
      <c r="T120" s="13" t="s">
        <v>414</v>
      </c>
      <c r="U120" s="13">
        <v>0</v>
      </c>
      <c r="V120" s="13">
        <v>53643.33</v>
      </c>
      <c r="W120" s="13" t="s">
        <v>414</v>
      </c>
      <c r="X120" s="13" t="s">
        <v>414</v>
      </c>
      <c r="Y120" s="13">
        <v>0</v>
      </c>
      <c r="Z120" s="13">
        <v>0</v>
      </c>
      <c r="AA120" s="13" t="s">
        <v>414</v>
      </c>
      <c r="AB120" s="13">
        <v>491385.59</v>
      </c>
      <c r="AC120" s="28">
        <v>0</v>
      </c>
      <c r="AD120" s="30"/>
    </row>
    <row r="121" spans="1:30" ht="13.5" customHeight="1" x14ac:dyDescent="0.25">
      <c r="A121" s="2" t="s">
        <v>247</v>
      </c>
      <c r="B121" s="2" t="s">
        <v>248</v>
      </c>
      <c r="C121" s="12">
        <f t="shared" si="3"/>
        <v>9966921.8999999985</v>
      </c>
      <c r="D121" s="12">
        <f t="shared" si="4"/>
        <v>9264063.3899999987</v>
      </c>
      <c r="E121" s="12">
        <f t="shared" si="5"/>
        <v>4722245.78</v>
      </c>
      <c r="F121" s="12">
        <v>9966921.8999999985</v>
      </c>
      <c r="G121" s="13">
        <v>0</v>
      </c>
      <c r="H121" s="13">
        <v>4722245.78</v>
      </c>
      <c r="I121" s="13">
        <v>405978.25</v>
      </c>
      <c r="J121" s="13">
        <v>256474.34</v>
      </c>
      <c r="K121" s="13">
        <v>440913.95</v>
      </c>
      <c r="L121" s="13">
        <v>550996.37</v>
      </c>
      <c r="M121" s="13">
        <v>0</v>
      </c>
      <c r="N121" s="13">
        <v>1286698.05</v>
      </c>
      <c r="O121" s="13">
        <v>742933.39</v>
      </c>
      <c r="P121" s="13">
        <v>111437.6</v>
      </c>
      <c r="Q121" s="13" t="s">
        <v>414</v>
      </c>
      <c r="R121" s="13">
        <v>609851.37</v>
      </c>
      <c r="S121" s="13">
        <v>136534.29</v>
      </c>
      <c r="T121" s="13" t="s">
        <v>414</v>
      </c>
      <c r="U121" s="13">
        <v>0</v>
      </c>
      <c r="V121" s="13">
        <v>0</v>
      </c>
      <c r="W121" s="13" t="s">
        <v>414</v>
      </c>
      <c r="X121" s="13">
        <v>0</v>
      </c>
      <c r="Y121" s="13" t="s">
        <v>414</v>
      </c>
      <c r="Z121" s="13">
        <v>0</v>
      </c>
      <c r="AA121" s="13" t="s">
        <v>414</v>
      </c>
      <c r="AB121" s="13">
        <v>573680.51</v>
      </c>
      <c r="AC121" s="28">
        <v>129178</v>
      </c>
      <c r="AD121" s="30"/>
    </row>
    <row r="122" spans="1:30" ht="13.5" customHeight="1" x14ac:dyDescent="0.25">
      <c r="A122" s="2" t="s">
        <v>249</v>
      </c>
      <c r="B122" s="2" t="s">
        <v>250</v>
      </c>
      <c r="C122" s="12">
        <f t="shared" si="3"/>
        <v>10251430.830000002</v>
      </c>
      <c r="D122" s="12">
        <f t="shared" si="4"/>
        <v>9635981.6900000013</v>
      </c>
      <c r="E122" s="12">
        <f t="shared" si="5"/>
        <v>5696549.96</v>
      </c>
      <c r="F122" s="12">
        <v>10251430.83</v>
      </c>
      <c r="G122" s="13">
        <v>3143</v>
      </c>
      <c r="H122" s="13">
        <v>5693406.96</v>
      </c>
      <c r="I122" s="13">
        <v>296340.24</v>
      </c>
      <c r="J122" s="13">
        <v>346247.28</v>
      </c>
      <c r="K122" s="13">
        <v>554335.78</v>
      </c>
      <c r="L122" s="13">
        <v>455653.96</v>
      </c>
      <c r="M122" s="13">
        <v>0</v>
      </c>
      <c r="N122" s="13">
        <v>841740.80000000005</v>
      </c>
      <c r="O122" s="13">
        <v>429769.36</v>
      </c>
      <c r="P122" s="13" t="s">
        <v>414</v>
      </c>
      <c r="Q122" s="13" t="s">
        <v>414</v>
      </c>
      <c r="R122" s="13">
        <v>707896.15</v>
      </c>
      <c r="S122" s="13">
        <v>307448.15999999997</v>
      </c>
      <c r="T122" s="13" t="s">
        <v>414</v>
      </c>
      <c r="U122" s="13">
        <v>0</v>
      </c>
      <c r="V122" s="13">
        <v>0</v>
      </c>
      <c r="W122" s="13">
        <v>48077.760000000002</v>
      </c>
      <c r="X122" s="13">
        <v>0</v>
      </c>
      <c r="Y122" s="13">
        <v>0</v>
      </c>
      <c r="Z122" s="13">
        <v>0</v>
      </c>
      <c r="AA122" s="13" t="s">
        <v>414</v>
      </c>
      <c r="AB122" s="13">
        <v>522071.38</v>
      </c>
      <c r="AC122" s="28">
        <v>45300</v>
      </c>
      <c r="AD122" s="30"/>
    </row>
    <row r="123" spans="1:30" ht="13.5" customHeight="1" x14ac:dyDescent="0.25">
      <c r="A123" s="2" t="s">
        <v>251</v>
      </c>
      <c r="B123" s="2" t="s">
        <v>252</v>
      </c>
      <c r="C123" s="12">
        <f t="shared" si="3"/>
        <v>11716340.279999999</v>
      </c>
      <c r="D123" s="12">
        <f t="shared" si="4"/>
        <v>11188135.359999999</v>
      </c>
      <c r="E123" s="12">
        <f t="shared" si="5"/>
        <v>5960146.6900000004</v>
      </c>
      <c r="F123" s="12">
        <v>11716340.279999999</v>
      </c>
      <c r="G123" s="13">
        <v>11387.22</v>
      </c>
      <c r="H123" s="13">
        <v>5948759.4700000007</v>
      </c>
      <c r="I123" s="13">
        <v>346076.5</v>
      </c>
      <c r="J123" s="13">
        <v>519061.12</v>
      </c>
      <c r="K123" s="13">
        <v>302335.26</v>
      </c>
      <c r="L123" s="13">
        <v>813392.62</v>
      </c>
      <c r="M123" s="13">
        <v>171499.66</v>
      </c>
      <c r="N123" s="13">
        <v>1184801.3700000001</v>
      </c>
      <c r="O123" s="13">
        <v>597427.87</v>
      </c>
      <c r="P123" s="13">
        <v>36653.040000000001</v>
      </c>
      <c r="Q123" s="13" t="s">
        <v>414</v>
      </c>
      <c r="R123" s="13">
        <v>877864</v>
      </c>
      <c r="S123" s="13">
        <v>378877.23</v>
      </c>
      <c r="T123" s="13" t="s">
        <v>414</v>
      </c>
      <c r="U123" s="13">
        <v>0</v>
      </c>
      <c r="V123" s="13">
        <v>2150</v>
      </c>
      <c r="W123" s="13" t="s">
        <v>414</v>
      </c>
      <c r="X123" s="13">
        <v>0</v>
      </c>
      <c r="Y123" s="13">
        <v>25268.13</v>
      </c>
      <c r="Z123" s="13">
        <v>75349.850000000006</v>
      </c>
      <c r="AA123" s="13" t="s">
        <v>414</v>
      </c>
      <c r="AB123" s="13">
        <v>425436.94</v>
      </c>
      <c r="AC123" s="28">
        <v>0</v>
      </c>
      <c r="AD123" s="30"/>
    </row>
    <row r="124" spans="1:30" ht="13.5" customHeight="1" x14ac:dyDescent="0.25">
      <c r="A124" s="2" t="s">
        <v>253</v>
      </c>
      <c r="B124" s="2" t="s">
        <v>254</v>
      </c>
      <c r="C124" s="12">
        <f t="shared" si="3"/>
        <v>22923865.16</v>
      </c>
      <c r="D124" s="12">
        <f t="shared" si="4"/>
        <v>21458503.510000002</v>
      </c>
      <c r="E124" s="12">
        <f t="shared" si="5"/>
        <v>12971489.889999999</v>
      </c>
      <c r="F124" s="12">
        <v>22923865.159999996</v>
      </c>
      <c r="G124" s="13">
        <v>-83323.56</v>
      </c>
      <c r="H124" s="13">
        <v>13054813.449999999</v>
      </c>
      <c r="I124" s="13">
        <v>615032.38</v>
      </c>
      <c r="J124" s="13">
        <v>522031.37</v>
      </c>
      <c r="K124" s="13">
        <v>703810.77</v>
      </c>
      <c r="L124" s="13">
        <v>1076332.07</v>
      </c>
      <c r="M124" s="13">
        <v>166706.67000000001</v>
      </c>
      <c r="N124" s="13">
        <v>1974243.05</v>
      </c>
      <c r="O124" s="13">
        <v>1318802.26</v>
      </c>
      <c r="P124" s="13">
        <v>286854.28999999998</v>
      </c>
      <c r="Q124" s="13" t="s">
        <v>414</v>
      </c>
      <c r="R124" s="13">
        <v>1304247.23</v>
      </c>
      <c r="S124" s="13">
        <v>518953.53</v>
      </c>
      <c r="T124" s="13" t="s">
        <v>414</v>
      </c>
      <c r="U124" s="13">
        <v>0</v>
      </c>
      <c r="V124" s="13">
        <v>0</v>
      </c>
      <c r="W124" s="13" t="s">
        <v>414</v>
      </c>
      <c r="X124" s="13" t="s">
        <v>414</v>
      </c>
      <c r="Y124" s="13">
        <v>0</v>
      </c>
      <c r="Z124" s="13">
        <v>0</v>
      </c>
      <c r="AA124" s="13" t="s">
        <v>414</v>
      </c>
      <c r="AB124" s="13">
        <v>1275776.6499999999</v>
      </c>
      <c r="AC124" s="28">
        <v>189585</v>
      </c>
      <c r="AD124" s="30"/>
    </row>
    <row r="125" spans="1:30" ht="13.5" customHeight="1" x14ac:dyDescent="0.25">
      <c r="A125" s="2" t="s">
        <v>255</v>
      </c>
      <c r="B125" s="2" t="s">
        <v>256</v>
      </c>
      <c r="C125" s="12">
        <f t="shared" si="3"/>
        <v>4633870.9700000007</v>
      </c>
      <c r="D125" s="12">
        <f t="shared" si="4"/>
        <v>4420255.74</v>
      </c>
      <c r="E125" s="12">
        <f t="shared" si="5"/>
        <v>2630663.4699999997</v>
      </c>
      <c r="F125" s="12">
        <v>4633870.97</v>
      </c>
      <c r="G125" s="13">
        <v>-27776.99</v>
      </c>
      <c r="H125" s="13">
        <v>2658440.46</v>
      </c>
      <c r="I125" s="13">
        <v>192419.20000000001</v>
      </c>
      <c r="J125" s="13">
        <v>128581.51</v>
      </c>
      <c r="K125" s="13">
        <v>199141.97</v>
      </c>
      <c r="L125" s="13">
        <v>171084.18</v>
      </c>
      <c r="M125" s="13">
        <v>62305.15</v>
      </c>
      <c r="N125" s="13">
        <v>292863.93</v>
      </c>
      <c r="O125" s="13">
        <v>289821.86</v>
      </c>
      <c r="P125" s="13">
        <v>19930.740000000002</v>
      </c>
      <c r="Q125" s="13" t="s">
        <v>414</v>
      </c>
      <c r="R125" s="13">
        <v>292888.03000000003</v>
      </c>
      <c r="S125" s="13">
        <v>140555.70000000001</v>
      </c>
      <c r="T125" s="13" t="s">
        <v>414</v>
      </c>
      <c r="U125" s="13" t="s">
        <v>414</v>
      </c>
      <c r="V125" s="13" t="s">
        <v>414</v>
      </c>
      <c r="W125" s="13" t="s">
        <v>414</v>
      </c>
      <c r="X125" s="13" t="s">
        <v>414</v>
      </c>
      <c r="Y125" s="13" t="s">
        <v>414</v>
      </c>
      <c r="Z125" s="13">
        <v>110499.5</v>
      </c>
      <c r="AA125" s="13" t="s">
        <v>414</v>
      </c>
      <c r="AB125" s="13">
        <v>96124.99</v>
      </c>
      <c r="AC125" s="28">
        <v>6990.74</v>
      </c>
      <c r="AD125" s="30"/>
    </row>
    <row r="126" spans="1:30" ht="13.5" customHeight="1" x14ac:dyDescent="0.25">
      <c r="A126" s="2" t="s">
        <v>257</v>
      </c>
      <c r="B126" s="2" t="s">
        <v>258</v>
      </c>
      <c r="C126" s="12">
        <f t="shared" si="3"/>
        <v>14296396.229999999</v>
      </c>
      <c r="D126" s="12">
        <f t="shared" si="4"/>
        <v>13413191.51</v>
      </c>
      <c r="E126" s="12">
        <f t="shared" si="5"/>
        <v>7775106.3299999991</v>
      </c>
      <c r="F126" s="12">
        <v>14296396.229999999</v>
      </c>
      <c r="G126" s="13">
        <v>-96080.4</v>
      </c>
      <c r="H126" s="13">
        <v>7871186.7299999995</v>
      </c>
      <c r="I126" s="13">
        <v>415515.8</v>
      </c>
      <c r="J126" s="13">
        <v>491022.46</v>
      </c>
      <c r="K126" s="13">
        <v>527396.78</v>
      </c>
      <c r="L126" s="13">
        <v>546864.19999999995</v>
      </c>
      <c r="M126" s="13">
        <v>127435.48</v>
      </c>
      <c r="N126" s="13">
        <v>1245399.9099999999</v>
      </c>
      <c r="O126" s="13">
        <v>1076234.33</v>
      </c>
      <c r="P126" s="13">
        <v>72510.03</v>
      </c>
      <c r="Q126" s="13" t="s">
        <v>414</v>
      </c>
      <c r="R126" s="13">
        <v>910427.89</v>
      </c>
      <c r="S126" s="13">
        <v>225278.3</v>
      </c>
      <c r="T126" s="13" t="s">
        <v>414</v>
      </c>
      <c r="U126" s="13">
        <v>0</v>
      </c>
      <c r="V126" s="13">
        <v>0</v>
      </c>
      <c r="W126" s="13" t="s">
        <v>414</v>
      </c>
      <c r="X126" s="13" t="s">
        <v>414</v>
      </c>
      <c r="Y126" s="13">
        <v>0</v>
      </c>
      <c r="Z126" s="13">
        <v>88655</v>
      </c>
      <c r="AA126" s="13" t="s">
        <v>414</v>
      </c>
      <c r="AB126" s="13">
        <v>513892.95</v>
      </c>
      <c r="AC126" s="28">
        <v>280656.77</v>
      </c>
      <c r="AD126" s="30"/>
    </row>
    <row r="127" spans="1:30" ht="13.5" customHeight="1" x14ac:dyDescent="0.25">
      <c r="A127" s="2" t="s">
        <v>259</v>
      </c>
      <c r="B127" s="2" t="s">
        <v>260</v>
      </c>
      <c r="C127" s="12">
        <f t="shared" si="3"/>
        <v>35344837.340000004</v>
      </c>
      <c r="D127" s="12">
        <f t="shared" si="4"/>
        <v>30471963.350000005</v>
      </c>
      <c r="E127" s="12">
        <f t="shared" si="5"/>
        <v>18329483.610000003</v>
      </c>
      <c r="F127" s="12">
        <v>35344837.339999996</v>
      </c>
      <c r="G127" s="13">
        <v>-145984.51999999999</v>
      </c>
      <c r="H127" s="13">
        <v>18475468.130000003</v>
      </c>
      <c r="I127" s="13">
        <v>903426.78</v>
      </c>
      <c r="J127" s="13">
        <v>1010043.11</v>
      </c>
      <c r="K127" s="13">
        <v>655870.06000000006</v>
      </c>
      <c r="L127" s="13">
        <v>1307170.82</v>
      </c>
      <c r="M127" s="13">
        <v>189111.41</v>
      </c>
      <c r="N127" s="13">
        <v>3116528.91</v>
      </c>
      <c r="O127" s="13">
        <v>2259356.2799999998</v>
      </c>
      <c r="P127" s="13">
        <v>200983.75</v>
      </c>
      <c r="Q127" s="13" t="s">
        <v>414</v>
      </c>
      <c r="R127" s="13">
        <v>2087568.89</v>
      </c>
      <c r="S127" s="13">
        <v>412419.73</v>
      </c>
      <c r="T127" s="13" t="s">
        <v>414</v>
      </c>
      <c r="U127" s="13" t="s">
        <v>414</v>
      </c>
      <c r="V127" s="13">
        <v>0</v>
      </c>
      <c r="W127" s="13">
        <v>0</v>
      </c>
      <c r="X127" s="13" t="s">
        <v>414</v>
      </c>
      <c r="Y127" s="13">
        <v>3535.15</v>
      </c>
      <c r="Z127" s="13">
        <v>391826.9</v>
      </c>
      <c r="AA127" s="13" t="s">
        <v>414</v>
      </c>
      <c r="AB127" s="13">
        <v>1176405.94</v>
      </c>
      <c r="AC127" s="28">
        <v>3301106</v>
      </c>
      <c r="AD127" s="30"/>
    </row>
    <row r="128" spans="1:30" ht="13.5" customHeight="1" x14ac:dyDescent="0.25">
      <c r="A128" s="2" t="s">
        <v>261</v>
      </c>
      <c r="B128" s="2" t="s">
        <v>262</v>
      </c>
      <c r="C128" s="12">
        <f t="shared" si="3"/>
        <v>7345554.6399999997</v>
      </c>
      <c r="D128" s="12">
        <f t="shared" si="4"/>
        <v>7168381.6899999995</v>
      </c>
      <c r="E128" s="12">
        <f t="shared" si="5"/>
        <v>4301098.1399999997</v>
      </c>
      <c r="F128" s="12">
        <v>7345554.6400000006</v>
      </c>
      <c r="G128" s="13">
        <v>-23414.75</v>
      </c>
      <c r="H128" s="13">
        <v>4324512.8899999997</v>
      </c>
      <c r="I128" s="13">
        <v>114876.45</v>
      </c>
      <c r="J128" s="13">
        <v>280719.35999999999</v>
      </c>
      <c r="K128" s="13">
        <v>495475.76</v>
      </c>
      <c r="L128" s="13">
        <v>356082.22</v>
      </c>
      <c r="M128" s="13">
        <v>65689.34</v>
      </c>
      <c r="N128" s="13">
        <v>809730.37</v>
      </c>
      <c r="O128" s="13">
        <v>202214.31</v>
      </c>
      <c r="P128" s="13">
        <v>16095.26</v>
      </c>
      <c r="Q128" s="13" t="s">
        <v>414</v>
      </c>
      <c r="R128" s="13">
        <v>478315.58</v>
      </c>
      <c r="S128" s="13">
        <v>48084.9</v>
      </c>
      <c r="T128" s="13" t="s">
        <v>414</v>
      </c>
      <c r="U128" s="13">
        <v>0</v>
      </c>
      <c r="V128" s="13">
        <v>0</v>
      </c>
      <c r="W128" s="13" t="s">
        <v>414</v>
      </c>
      <c r="X128" s="13">
        <v>0</v>
      </c>
      <c r="Y128" s="13">
        <v>12185.3</v>
      </c>
      <c r="Z128" s="13">
        <v>0</v>
      </c>
      <c r="AA128" s="13" t="s">
        <v>414</v>
      </c>
      <c r="AB128" s="13">
        <v>120901.49</v>
      </c>
      <c r="AC128" s="28">
        <v>44086.16</v>
      </c>
      <c r="AD128" s="30"/>
    </row>
    <row r="129" spans="1:30" ht="13.5" customHeight="1" x14ac:dyDescent="0.25">
      <c r="A129" s="2" t="s">
        <v>263</v>
      </c>
      <c r="B129" s="2" t="s">
        <v>264</v>
      </c>
      <c r="C129" s="12">
        <f t="shared" si="3"/>
        <v>24396192.43</v>
      </c>
      <c r="D129" s="12">
        <f t="shared" si="4"/>
        <v>23048096.760000002</v>
      </c>
      <c r="E129" s="12">
        <f t="shared" si="5"/>
        <v>12821190.460000001</v>
      </c>
      <c r="F129" s="12">
        <v>24396192.430000011</v>
      </c>
      <c r="G129" s="13" t="s">
        <v>414</v>
      </c>
      <c r="H129" s="13">
        <v>12821190.460000001</v>
      </c>
      <c r="I129" s="13">
        <v>530449.57999999996</v>
      </c>
      <c r="J129" s="13">
        <v>930128.66</v>
      </c>
      <c r="K129" s="13">
        <v>667207.24</v>
      </c>
      <c r="L129" s="13">
        <v>1383319.92</v>
      </c>
      <c r="M129" s="13">
        <v>250025.63</v>
      </c>
      <c r="N129" s="13">
        <v>2835205.16</v>
      </c>
      <c r="O129" s="13">
        <v>1828502.76</v>
      </c>
      <c r="P129" s="13">
        <v>239209.13</v>
      </c>
      <c r="Q129" s="13" t="s">
        <v>414</v>
      </c>
      <c r="R129" s="13">
        <v>1375273.54</v>
      </c>
      <c r="S129" s="13">
        <v>187584.68</v>
      </c>
      <c r="T129" s="13" t="s">
        <v>414</v>
      </c>
      <c r="U129" s="13" t="s">
        <v>414</v>
      </c>
      <c r="V129" s="13">
        <v>0</v>
      </c>
      <c r="W129" s="13">
        <v>0</v>
      </c>
      <c r="X129" s="13">
        <v>0</v>
      </c>
      <c r="Y129" s="13">
        <v>0</v>
      </c>
      <c r="Z129" s="13">
        <v>7845.11</v>
      </c>
      <c r="AA129" s="13" t="s">
        <v>414</v>
      </c>
      <c r="AB129" s="13">
        <v>998777.56</v>
      </c>
      <c r="AC129" s="28">
        <v>341473</v>
      </c>
      <c r="AD129" s="30"/>
    </row>
    <row r="130" spans="1:30" ht="13.5" customHeight="1" x14ac:dyDescent="0.25">
      <c r="A130" s="2" t="s">
        <v>265</v>
      </c>
      <c r="B130" s="2" t="s">
        <v>266</v>
      </c>
      <c r="C130" s="12">
        <f t="shared" si="3"/>
        <v>17752973.370000001</v>
      </c>
      <c r="D130" s="12">
        <f t="shared" si="4"/>
        <v>16665653.830000002</v>
      </c>
      <c r="E130" s="12">
        <f t="shared" si="5"/>
        <v>10772039.700000001</v>
      </c>
      <c r="F130" s="12">
        <v>17752973.369999997</v>
      </c>
      <c r="G130" s="13">
        <v>-60463.09</v>
      </c>
      <c r="H130" s="13">
        <v>10832502.790000001</v>
      </c>
      <c r="I130" s="13">
        <v>356172.05</v>
      </c>
      <c r="J130" s="13">
        <v>555883.55000000005</v>
      </c>
      <c r="K130" s="13">
        <v>888370.24</v>
      </c>
      <c r="L130" s="13">
        <v>803663.48</v>
      </c>
      <c r="M130" s="13">
        <v>97494.21</v>
      </c>
      <c r="N130" s="13">
        <v>1423930.78</v>
      </c>
      <c r="O130" s="13">
        <v>385499.18</v>
      </c>
      <c r="P130" s="13">
        <v>8311.6</v>
      </c>
      <c r="Q130" s="13" t="s">
        <v>414</v>
      </c>
      <c r="R130" s="13">
        <v>938321.59</v>
      </c>
      <c r="S130" s="13">
        <v>435967.45</v>
      </c>
      <c r="T130" s="13" t="s">
        <v>414</v>
      </c>
      <c r="U130" s="13" t="s">
        <v>414</v>
      </c>
      <c r="V130" s="13">
        <v>47179.69</v>
      </c>
      <c r="W130" s="13">
        <v>0</v>
      </c>
      <c r="X130" s="13">
        <v>0</v>
      </c>
      <c r="Y130" s="13">
        <v>1823.18</v>
      </c>
      <c r="Z130" s="13">
        <v>58378.89</v>
      </c>
      <c r="AA130" s="13" t="s">
        <v>414</v>
      </c>
      <c r="AB130" s="13">
        <v>862774.78</v>
      </c>
      <c r="AC130" s="28">
        <v>117163</v>
      </c>
      <c r="AD130" s="30"/>
    </row>
    <row r="131" spans="1:30" ht="13.5" customHeight="1" x14ac:dyDescent="0.25">
      <c r="A131" s="2" t="s">
        <v>267</v>
      </c>
      <c r="B131" s="2" t="s">
        <v>268</v>
      </c>
      <c r="C131" s="12">
        <f t="shared" si="3"/>
        <v>6699512.3499999996</v>
      </c>
      <c r="D131" s="12">
        <f t="shared" si="4"/>
        <v>6381772.5199999996</v>
      </c>
      <c r="E131" s="12">
        <f t="shared" si="5"/>
        <v>3782438.66</v>
      </c>
      <c r="F131" s="12">
        <v>6699512.3500000034</v>
      </c>
      <c r="G131" s="13">
        <v>0</v>
      </c>
      <c r="H131" s="13">
        <v>3782438.66</v>
      </c>
      <c r="I131" s="13">
        <v>174863.32</v>
      </c>
      <c r="J131" s="13">
        <v>327948.09999999998</v>
      </c>
      <c r="K131" s="13">
        <v>384480.8</v>
      </c>
      <c r="L131" s="13">
        <v>279287.21000000002</v>
      </c>
      <c r="M131" s="13">
        <v>19051.849999999999</v>
      </c>
      <c r="N131" s="13">
        <v>428740.18</v>
      </c>
      <c r="O131" s="13">
        <v>399612.07</v>
      </c>
      <c r="P131" s="13">
        <v>16984.45</v>
      </c>
      <c r="Q131" s="13" t="s">
        <v>414</v>
      </c>
      <c r="R131" s="13">
        <v>422504.3</v>
      </c>
      <c r="S131" s="13">
        <v>145861.57999999999</v>
      </c>
      <c r="T131" s="13" t="s">
        <v>414</v>
      </c>
      <c r="U131" s="13" t="s">
        <v>414</v>
      </c>
      <c r="V131" s="13">
        <v>0</v>
      </c>
      <c r="W131" s="13" t="s">
        <v>414</v>
      </c>
      <c r="X131" s="13">
        <v>0</v>
      </c>
      <c r="Y131" s="13">
        <v>0</v>
      </c>
      <c r="Z131" s="13">
        <v>0</v>
      </c>
      <c r="AA131" s="13" t="s">
        <v>414</v>
      </c>
      <c r="AB131" s="13">
        <v>304606.83</v>
      </c>
      <c r="AC131" s="28">
        <v>13133</v>
      </c>
      <c r="AD131" s="30"/>
    </row>
    <row r="132" spans="1:30" ht="13.5" customHeight="1" x14ac:dyDescent="0.25">
      <c r="A132" s="2" t="s">
        <v>269</v>
      </c>
      <c r="B132" s="2" t="s">
        <v>270</v>
      </c>
      <c r="C132" s="12">
        <f t="shared" ref="C132:C178" si="6">SUM(G132:AD132)</f>
        <v>25259337.310000002</v>
      </c>
      <c r="D132" s="12">
        <f t="shared" ref="D132:D178" si="7">SUM(G132:T132)</f>
        <v>20739049.040000003</v>
      </c>
      <c r="E132" s="12">
        <f t="shared" ref="E132:E178" si="8">SUM(G132:H132)</f>
        <v>11397426.68</v>
      </c>
      <c r="F132" s="12">
        <v>25927413.279999994</v>
      </c>
      <c r="G132" s="13">
        <v>27104.18</v>
      </c>
      <c r="H132" s="13">
        <v>11370322.5</v>
      </c>
      <c r="I132" s="13">
        <v>879333.01</v>
      </c>
      <c r="J132" s="13">
        <v>881118.21</v>
      </c>
      <c r="K132" s="13">
        <v>578433.97</v>
      </c>
      <c r="L132" s="13">
        <v>1026206.79</v>
      </c>
      <c r="M132" s="13">
        <v>235333.37</v>
      </c>
      <c r="N132" s="13">
        <v>2060818.29</v>
      </c>
      <c r="O132" s="13">
        <v>1471893.92</v>
      </c>
      <c r="P132" s="13">
        <v>377606.43</v>
      </c>
      <c r="Q132" s="13" t="s">
        <v>414</v>
      </c>
      <c r="R132" s="13">
        <v>1300738.52</v>
      </c>
      <c r="S132" s="13">
        <v>530139.85</v>
      </c>
      <c r="T132" s="13" t="s">
        <v>414</v>
      </c>
      <c r="U132" s="13">
        <v>0</v>
      </c>
      <c r="V132" s="13">
        <v>3780</v>
      </c>
      <c r="W132" s="13" t="s">
        <v>414</v>
      </c>
      <c r="X132" s="13" t="s">
        <v>414</v>
      </c>
      <c r="Y132" s="13">
        <v>241202.82</v>
      </c>
      <c r="Z132" s="13">
        <v>36743.82</v>
      </c>
      <c r="AA132" s="13" t="s">
        <v>414</v>
      </c>
      <c r="AB132" s="13">
        <v>885132.5</v>
      </c>
      <c r="AC132" s="28">
        <v>3353429.13</v>
      </c>
      <c r="AD132" s="30"/>
    </row>
    <row r="133" spans="1:30" ht="13.5" customHeight="1" x14ac:dyDescent="0.25">
      <c r="A133" s="2" t="s">
        <v>271</v>
      </c>
      <c r="B133" s="2" t="s">
        <v>272</v>
      </c>
      <c r="C133" s="12">
        <f t="shared" si="6"/>
        <v>45595491.82</v>
      </c>
      <c r="D133" s="12">
        <f t="shared" si="7"/>
        <v>41006033.339999996</v>
      </c>
      <c r="E133" s="12">
        <f t="shared" si="8"/>
        <v>24226324.639999997</v>
      </c>
      <c r="F133" s="12">
        <v>45595491.820000015</v>
      </c>
      <c r="G133" s="13">
        <v>0</v>
      </c>
      <c r="H133" s="13">
        <v>24226324.639999997</v>
      </c>
      <c r="I133" s="13">
        <v>2400719.9900000002</v>
      </c>
      <c r="J133" s="13">
        <v>2447014.67</v>
      </c>
      <c r="K133" s="13">
        <v>868821.38</v>
      </c>
      <c r="L133" s="13">
        <v>2404135.5</v>
      </c>
      <c r="M133" s="13">
        <v>241219.16</v>
      </c>
      <c r="N133" s="13">
        <v>3310422.55</v>
      </c>
      <c r="O133" s="13">
        <v>2436532.9</v>
      </c>
      <c r="P133" s="13">
        <v>491247.59</v>
      </c>
      <c r="Q133" s="13" t="s">
        <v>414</v>
      </c>
      <c r="R133" s="13">
        <v>1971865.67</v>
      </c>
      <c r="S133" s="13">
        <v>207729.29</v>
      </c>
      <c r="T133" s="13" t="s">
        <v>414</v>
      </c>
      <c r="U133" s="13">
        <v>1923</v>
      </c>
      <c r="V133" s="13">
        <v>13256.22</v>
      </c>
      <c r="W133" s="13">
        <v>0</v>
      </c>
      <c r="X133" s="13">
        <v>0</v>
      </c>
      <c r="Y133" s="13">
        <v>0</v>
      </c>
      <c r="Z133" s="13">
        <v>214716.59</v>
      </c>
      <c r="AA133" s="13" t="s">
        <v>414</v>
      </c>
      <c r="AB133" s="13">
        <v>3650415.67</v>
      </c>
      <c r="AC133" s="28">
        <v>709147</v>
      </c>
      <c r="AD133" s="30"/>
    </row>
    <row r="134" spans="1:30" ht="13.5" customHeight="1" x14ac:dyDescent="0.25">
      <c r="A134" s="2" t="s">
        <v>273</v>
      </c>
      <c r="B134" s="2" t="s">
        <v>274</v>
      </c>
      <c r="C134" s="12">
        <f t="shared" si="6"/>
        <v>10479196.810000001</v>
      </c>
      <c r="D134" s="12">
        <f t="shared" si="7"/>
        <v>9105708.8000000007</v>
      </c>
      <c r="E134" s="12">
        <f t="shared" si="8"/>
        <v>5000060.58</v>
      </c>
      <c r="F134" s="12">
        <v>10479196.809999995</v>
      </c>
      <c r="G134" s="13">
        <v>-27729.66</v>
      </c>
      <c r="H134" s="13">
        <v>5027790.24</v>
      </c>
      <c r="I134" s="13">
        <v>239308.95</v>
      </c>
      <c r="J134" s="13">
        <v>292653.98</v>
      </c>
      <c r="K134" s="13">
        <v>447517.94</v>
      </c>
      <c r="L134" s="13">
        <v>622723.5</v>
      </c>
      <c r="M134" s="13" t="s">
        <v>414</v>
      </c>
      <c r="N134" s="13">
        <v>913268.43</v>
      </c>
      <c r="O134" s="13">
        <v>570158.75</v>
      </c>
      <c r="P134" s="13">
        <v>176881.16</v>
      </c>
      <c r="Q134" s="13" t="s">
        <v>414</v>
      </c>
      <c r="R134" s="13">
        <v>609760.37</v>
      </c>
      <c r="S134" s="13">
        <v>233375.14</v>
      </c>
      <c r="T134" s="13" t="s">
        <v>414</v>
      </c>
      <c r="U134" s="13" t="s">
        <v>414</v>
      </c>
      <c r="V134" s="13">
        <v>0</v>
      </c>
      <c r="W134" s="13" t="s">
        <v>414</v>
      </c>
      <c r="X134" s="13" t="s">
        <v>414</v>
      </c>
      <c r="Y134" s="13" t="s">
        <v>414</v>
      </c>
      <c r="Z134" s="13">
        <v>0</v>
      </c>
      <c r="AA134" s="13" t="s">
        <v>414</v>
      </c>
      <c r="AB134" s="13">
        <v>330552.31</v>
      </c>
      <c r="AC134" s="28">
        <v>1042935.7</v>
      </c>
      <c r="AD134" s="30"/>
    </row>
    <row r="135" spans="1:30" ht="13.5" customHeight="1" x14ac:dyDescent="0.25">
      <c r="A135" s="2" t="s">
        <v>275</v>
      </c>
      <c r="B135" s="2" t="s">
        <v>276</v>
      </c>
      <c r="C135" s="12">
        <f t="shared" si="6"/>
        <v>28804008.689999998</v>
      </c>
      <c r="D135" s="12">
        <f t="shared" si="7"/>
        <v>27652479.18</v>
      </c>
      <c r="E135" s="12">
        <f t="shared" si="8"/>
        <v>14836393.629999999</v>
      </c>
      <c r="F135" s="12">
        <v>28804008.690000005</v>
      </c>
      <c r="G135" s="13">
        <v>0</v>
      </c>
      <c r="H135" s="13">
        <v>14836393.629999999</v>
      </c>
      <c r="I135" s="13">
        <v>1557136.33</v>
      </c>
      <c r="J135" s="13">
        <v>2076422.67</v>
      </c>
      <c r="K135" s="13">
        <v>1045234.8</v>
      </c>
      <c r="L135" s="13">
        <v>1592473.11</v>
      </c>
      <c r="M135" s="13">
        <v>371517.55</v>
      </c>
      <c r="N135" s="13">
        <v>2419776.0099999998</v>
      </c>
      <c r="O135" s="13">
        <v>707020.87</v>
      </c>
      <c r="P135" s="13">
        <v>514796.36</v>
      </c>
      <c r="Q135" s="13" t="s">
        <v>414</v>
      </c>
      <c r="R135" s="13">
        <v>1825433.06</v>
      </c>
      <c r="S135" s="13">
        <v>706274.79</v>
      </c>
      <c r="T135" s="13" t="s">
        <v>414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154473.35999999999</v>
      </c>
      <c r="AA135" s="13" t="s">
        <v>414</v>
      </c>
      <c r="AB135" s="13">
        <v>735261.38</v>
      </c>
      <c r="AC135" s="28">
        <v>261794.77</v>
      </c>
      <c r="AD135" s="30"/>
    </row>
    <row r="136" spans="1:30" ht="13.5" customHeight="1" x14ac:dyDescent="0.25">
      <c r="A136" s="2" t="s">
        <v>277</v>
      </c>
      <c r="B136" s="2" t="s">
        <v>278</v>
      </c>
      <c r="C136" s="12">
        <f t="shared" si="6"/>
        <v>6555600.0800000001</v>
      </c>
      <c r="D136" s="12">
        <f t="shared" si="7"/>
        <v>6399318.7700000005</v>
      </c>
      <c r="E136" s="12">
        <f t="shared" si="8"/>
        <v>3526387.1</v>
      </c>
      <c r="F136" s="12">
        <v>6555600.0800000038</v>
      </c>
      <c r="G136" s="13">
        <v>0</v>
      </c>
      <c r="H136" s="13">
        <v>3526387.1</v>
      </c>
      <c r="I136" s="13">
        <v>187627.97</v>
      </c>
      <c r="J136" s="13">
        <v>438222.45</v>
      </c>
      <c r="K136" s="13">
        <v>118992.95</v>
      </c>
      <c r="L136" s="13">
        <v>195093.36</v>
      </c>
      <c r="M136" s="13">
        <v>100508.76</v>
      </c>
      <c r="N136" s="13">
        <v>468565.33</v>
      </c>
      <c r="O136" s="13">
        <v>529019.04</v>
      </c>
      <c r="P136" s="13">
        <v>5026.0600000000004</v>
      </c>
      <c r="Q136" s="13" t="s">
        <v>414</v>
      </c>
      <c r="R136" s="13">
        <v>560550.41</v>
      </c>
      <c r="S136" s="13">
        <v>269325.34000000003</v>
      </c>
      <c r="T136" s="13" t="s">
        <v>414</v>
      </c>
      <c r="U136" s="13">
        <v>27346.59</v>
      </c>
      <c r="V136" s="13">
        <v>8689.66</v>
      </c>
      <c r="W136" s="13">
        <v>0</v>
      </c>
      <c r="X136" s="13">
        <v>0</v>
      </c>
      <c r="Y136" s="13">
        <v>-51200</v>
      </c>
      <c r="Z136" s="13">
        <v>0</v>
      </c>
      <c r="AA136" s="13" t="s">
        <v>414</v>
      </c>
      <c r="AB136" s="13">
        <v>168145.06</v>
      </c>
      <c r="AC136" s="28">
        <v>3300</v>
      </c>
      <c r="AD136" s="30"/>
    </row>
    <row r="137" spans="1:30" ht="13.5" customHeight="1" x14ac:dyDescent="0.25">
      <c r="A137" s="2" t="s">
        <v>279</v>
      </c>
      <c r="B137" s="2" t="s">
        <v>280</v>
      </c>
      <c r="C137" s="12">
        <f t="shared" si="6"/>
        <v>25007876.089999996</v>
      </c>
      <c r="D137" s="12">
        <f t="shared" si="7"/>
        <v>22490115.75</v>
      </c>
      <c r="E137" s="12">
        <f t="shared" si="8"/>
        <v>12480993.870000001</v>
      </c>
      <c r="F137" s="12">
        <v>25007876.089999996</v>
      </c>
      <c r="G137" s="13">
        <v>-133631.85</v>
      </c>
      <c r="H137" s="13">
        <v>12614625.720000001</v>
      </c>
      <c r="I137" s="13">
        <v>601321.37</v>
      </c>
      <c r="J137" s="13">
        <v>1249566.31</v>
      </c>
      <c r="K137" s="13">
        <v>672101.45</v>
      </c>
      <c r="L137" s="13">
        <v>1735586.9</v>
      </c>
      <c r="M137" s="13">
        <v>404594.14</v>
      </c>
      <c r="N137" s="13">
        <v>2225158.89</v>
      </c>
      <c r="O137" s="13">
        <v>992965.14</v>
      </c>
      <c r="P137" s="13">
        <v>398088.18</v>
      </c>
      <c r="Q137" s="13" t="s">
        <v>414</v>
      </c>
      <c r="R137" s="13">
        <v>1400925.39</v>
      </c>
      <c r="S137" s="13">
        <v>328814.11</v>
      </c>
      <c r="T137" s="13" t="s">
        <v>414</v>
      </c>
      <c r="U137" s="13">
        <v>0</v>
      </c>
      <c r="V137" s="13">
        <v>0</v>
      </c>
      <c r="W137" s="13" t="s">
        <v>414</v>
      </c>
      <c r="X137" s="13">
        <v>532561.56999999995</v>
      </c>
      <c r="Y137" s="13" t="s">
        <v>414</v>
      </c>
      <c r="Z137" s="13">
        <v>691478.58</v>
      </c>
      <c r="AA137" s="13" t="s">
        <v>414</v>
      </c>
      <c r="AB137" s="13">
        <v>491.38</v>
      </c>
      <c r="AC137" s="28">
        <v>1293228.81</v>
      </c>
      <c r="AD137" s="30"/>
    </row>
    <row r="138" spans="1:30" ht="13.5" customHeight="1" x14ac:dyDescent="0.25">
      <c r="A138" s="2" t="s">
        <v>281</v>
      </c>
      <c r="B138" s="2" t="s">
        <v>282</v>
      </c>
      <c r="C138" s="12">
        <f t="shared" si="6"/>
        <v>4283373.88</v>
      </c>
      <c r="D138" s="12">
        <f t="shared" si="7"/>
        <v>4081892.93</v>
      </c>
      <c r="E138" s="12">
        <f t="shared" si="8"/>
        <v>2493487.92</v>
      </c>
      <c r="F138" s="12">
        <v>4283373.88</v>
      </c>
      <c r="G138" s="13">
        <v>0</v>
      </c>
      <c r="H138" s="13">
        <v>2493487.92</v>
      </c>
      <c r="I138" s="13">
        <v>166504.85</v>
      </c>
      <c r="J138" s="13">
        <v>215750.49</v>
      </c>
      <c r="K138" s="13">
        <v>274979.56</v>
      </c>
      <c r="L138" s="13">
        <v>186715.47</v>
      </c>
      <c r="M138" s="13">
        <v>57442.63</v>
      </c>
      <c r="N138" s="13">
        <v>305202.62</v>
      </c>
      <c r="O138" s="13">
        <v>151302.46</v>
      </c>
      <c r="P138" s="13">
        <v>44535.97</v>
      </c>
      <c r="Q138" s="13" t="s">
        <v>414</v>
      </c>
      <c r="R138" s="13">
        <v>158752.5</v>
      </c>
      <c r="S138" s="13">
        <v>27218.46</v>
      </c>
      <c r="T138" s="13" t="s">
        <v>414</v>
      </c>
      <c r="U138" s="13">
        <v>0</v>
      </c>
      <c r="V138" s="13">
        <v>0</v>
      </c>
      <c r="W138" s="13" t="s">
        <v>414</v>
      </c>
      <c r="X138" s="13">
        <v>0</v>
      </c>
      <c r="Y138" s="13">
        <v>0</v>
      </c>
      <c r="Z138" s="13">
        <v>0</v>
      </c>
      <c r="AA138" s="13" t="s">
        <v>414</v>
      </c>
      <c r="AB138" s="13">
        <v>183051.95</v>
      </c>
      <c r="AC138" s="28">
        <v>18429</v>
      </c>
      <c r="AD138" s="30"/>
    </row>
    <row r="139" spans="1:30" ht="13.5" customHeight="1" x14ac:dyDescent="0.25">
      <c r="A139" s="2" t="s">
        <v>283</v>
      </c>
      <c r="B139" s="2" t="s">
        <v>284</v>
      </c>
      <c r="C139" s="12">
        <f t="shared" si="6"/>
        <v>4930407.4800000004</v>
      </c>
      <c r="D139" s="12">
        <f t="shared" si="7"/>
        <v>4689534.4800000004</v>
      </c>
      <c r="E139" s="12">
        <f t="shared" si="8"/>
        <v>2637672.8200000003</v>
      </c>
      <c r="F139" s="12">
        <v>4930407.4800000004</v>
      </c>
      <c r="G139" s="13">
        <v>-5912.88</v>
      </c>
      <c r="H139" s="13">
        <v>2643585.7000000002</v>
      </c>
      <c r="I139" s="13">
        <v>115527.61</v>
      </c>
      <c r="J139" s="13">
        <v>188635.2</v>
      </c>
      <c r="K139" s="13">
        <v>414482.24</v>
      </c>
      <c r="L139" s="13">
        <v>199692.89</v>
      </c>
      <c r="M139" s="13">
        <v>52855.39</v>
      </c>
      <c r="N139" s="13">
        <v>454157.58</v>
      </c>
      <c r="O139" s="13">
        <v>178933.28</v>
      </c>
      <c r="P139" s="13">
        <v>55601.18</v>
      </c>
      <c r="Q139" s="13" t="s">
        <v>414</v>
      </c>
      <c r="R139" s="13">
        <v>298205.55</v>
      </c>
      <c r="S139" s="13">
        <v>93770.74</v>
      </c>
      <c r="T139" s="13" t="s">
        <v>414</v>
      </c>
      <c r="U139" s="13">
        <v>0</v>
      </c>
      <c r="V139" s="13">
        <v>0</v>
      </c>
      <c r="W139" s="13" t="s">
        <v>414</v>
      </c>
      <c r="X139" s="13">
        <v>0</v>
      </c>
      <c r="Y139" s="13">
        <v>0</v>
      </c>
      <c r="Z139" s="13">
        <v>42303.14</v>
      </c>
      <c r="AA139" s="13" t="s">
        <v>414</v>
      </c>
      <c r="AB139" s="13">
        <v>198569.86</v>
      </c>
      <c r="AC139" s="28">
        <v>0</v>
      </c>
      <c r="AD139" s="30"/>
    </row>
    <row r="140" spans="1:30" ht="13.5" customHeight="1" x14ac:dyDescent="0.25">
      <c r="A140" s="2" t="s">
        <v>285</v>
      </c>
      <c r="B140" s="2" t="s">
        <v>286</v>
      </c>
      <c r="C140" s="12">
        <f t="shared" si="6"/>
        <v>16168150.369999997</v>
      </c>
      <c r="D140" s="12">
        <f t="shared" si="7"/>
        <v>14125645.059999997</v>
      </c>
      <c r="E140" s="12">
        <f t="shared" si="8"/>
        <v>8332142.9100000001</v>
      </c>
      <c r="F140" s="12">
        <v>16168150.369999994</v>
      </c>
      <c r="G140" s="13">
        <v>-45641.65</v>
      </c>
      <c r="H140" s="13">
        <v>8377784.5600000005</v>
      </c>
      <c r="I140" s="13">
        <v>404254.29</v>
      </c>
      <c r="J140" s="13">
        <v>510745.02</v>
      </c>
      <c r="K140" s="13">
        <v>623013.06000000006</v>
      </c>
      <c r="L140" s="13">
        <v>632601.48</v>
      </c>
      <c r="M140" s="13">
        <v>62474.04</v>
      </c>
      <c r="N140" s="13">
        <v>1134693.74</v>
      </c>
      <c r="O140" s="13">
        <v>1143241.3799999999</v>
      </c>
      <c r="P140" s="13">
        <v>122081.12</v>
      </c>
      <c r="Q140" s="13" t="s">
        <v>414</v>
      </c>
      <c r="R140" s="13">
        <v>910221.48</v>
      </c>
      <c r="S140" s="13">
        <v>250176.54</v>
      </c>
      <c r="T140" s="13" t="s">
        <v>414</v>
      </c>
      <c r="U140" s="13" t="s">
        <v>414</v>
      </c>
      <c r="V140" s="13">
        <v>24329.09</v>
      </c>
      <c r="W140" s="13">
        <v>0</v>
      </c>
      <c r="X140" s="13" t="s">
        <v>414</v>
      </c>
      <c r="Y140" s="13">
        <v>0</v>
      </c>
      <c r="Z140" s="13">
        <v>152937.16</v>
      </c>
      <c r="AA140" s="13" t="s">
        <v>414</v>
      </c>
      <c r="AB140" s="13">
        <v>812423.42</v>
      </c>
      <c r="AC140" s="28">
        <v>1052815.6399999999</v>
      </c>
      <c r="AD140" s="30"/>
    </row>
    <row r="141" spans="1:30" ht="13.5" customHeight="1" x14ac:dyDescent="0.25">
      <c r="A141" s="2" t="s">
        <v>287</v>
      </c>
      <c r="B141" s="2" t="s">
        <v>288</v>
      </c>
      <c r="C141" s="12">
        <f t="shared" si="6"/>
        <v>29826272.449999999</v>
      </c>
      <c r="D141" s="12">
        <f t="shared" si="7"/>
        <v>28129666.210000001</v>
      </c>
      <c r="E141" s="12">
        <f t="shared" si="8"/>
        <v>16562948.329999998</v>
      </c>
      <c r="F141" s="12">
        <v>29826272.449999996</v>
      </c>
      <c r="G141" s="13">
        <v>-75820.08</v>
      </c>
      <c r="H141" s="13">
        <v>16638768.409999998</v>
      </c>
      <c r="I141" s="13">
        <v>957995.03</v>
      </c>
      <c r="J141" s="13">
        <v>1148747.69</v>
      </c>
      <c r="K141" s="13">
        <v>563576.93000000005</v>
      </c>
      <c r="L141" s="13">
        <v>1305949.1200000001</v>
      </c>
      <c r="M141" s="13">
        <v>183797.9</v>
      </c>
      <c r="N141" s="13">
        <v>2523880.6800000002</v>
      </c>
      <c r="O141" s="13">
        <v>2063661.51</v>
      </c>
      <c r="P141" s="13">
        <v>194751.62</v>
      </c>
      <c r="Q141" s="13" t="s">
        <v>414</v>
      </c>
      <c r="R141" s="13">
        <v>1746460.47</v>
      </c>
      <c r="S141" s="13">
        <v>877896.93</v>
      </c>
      <c r="T141" s="13" t="s">
        <v>414</v>
      </c>
      <c r="U141" s="13">
        <v>0</v>
      </c>
      <c r="V141" s="13">
        <v>127491.15</v>
      </c>
      <c r="W141" s="13" t="s">
        <v>414</v>
      </c>
      <c r="X141" s="13" t="s">
        <v>414</v>
      </c>
      <c r="Y141" s="13">
        <v>11838.15</v>
      </c>
      <c r="Z141" s="13">
        <v>26722.05</v>
      </c>
      <c r="AA141" s="13" t="s">
        <v>414</v>
      </c>
      <c r="AB141" s="13">
        <v>1287095.8899999999</v>
      </c>
      <c r="AC141" s="28">
        <v>243459</v>
      </c>
      <c r="AD141" s="30"/>
    </row>
    <row r="142" spans="1:30" ht="13.5" customHeight="1" x14ac:dyDescent="0.25">
      <c r="A142" s="2" t="s">
        <v>289</v>
      </c>
      <c r="B142" s="2" t="s">
        <v>290</v>
      </c>
      <c r="C142" s="12">
        <f t="shared" si="6"/>
        <v>68259644.030000001</v>
      </c>
      <c r="D142" s="12">
        <f t="shared" si="7"/>
        <v>63715429.07</v>
      </c>
      <c r="E142" s="12">
        <f t="shared" si="8"/>
        <v>34049503.25</v>
      </c>
      <c r="F142" s="12">
        <v>68259644.030000001</v>
      </c>
      <c r="G142" s="13">
        <v>0</v>
      </c>
      <c r="H142" s="13">
        <v>34049503.25</v>
      </c>
      <c r="I142" s="13">
        <v>1866054.68</v>
      </c>
      <c r="J142" s="13">
        <v>2708320.95</v>
      </c>
      <c r="K142" s="13">
        <v>5315564.5599999996</v>
      </c>
      <c r="L142" s="13">
        <v>2470671.23</v>
      </c>
      <c r="M142" s="13">
        <v>656224.82999999996</v>
      </c>
      <c r="N142" s="13">
        <v>6040165.5999999996</v>
      </c>
      <c r="O142" s="13">
        <v>4786192.17</v>
      </c>
      <c r="P142" s="13">
        <v>801799.3</v>
      </c>
      <c r="Q142" s="13" t="s">
        <v>414</v>
      </c>
      <c r="R142" s="13">
        <v>3598073.5</v>
      </c>
      <c r="S142" s="13">
        <v>1422859</v>
      </c>
      <c r="T142" s="13" t="s">
        <v>414</v>
      </c>
      <c r="U142" s="13">
        <v>0</v>
      </c>
      <c r="V142" s="13">
        <v>14579.5</v>
      </c>
      <c r="W142" s="13">
        <v>0</v>
      </c>
      <c r="X142" s="13">
        <v>21596.16</v>
      </c>
      <c r="Y142" s="13">
        <v>-2411</v>
      </c>
      <c r="Z142" s="13">
        <v>609210.01</v>
      </c>
      <c r="AA142" s="13" t="s">
        <v>414</v>
      </c>
      <c r="AB142" s="13">
        <v>1764864.92</v>
      </c>
      <c r="AC142" s="28">
        <v>2136375.37</v>
      </c>
      <c r="AD142" s="30"/>
    </row>
    <row r="143" spans="1:30" ht="13.5" customHeight="1" x14ac:dyDescent="0.25">
      <c r="A143" s="2" t="s">
        <v>291</v>
      </c>
      <c r="B143" s="2" t="s">
        <v>292</v>
      </c>
      <c r="C143" s="12">
        <f t="shared" si="6"/>
        <v>7812987.7300000023</v>
      </c>
      <c r="D143" s="12">
        <f t="shared" si="7"/>
        <v>7093958.2200000016</v>
      </c>
      <c r="E143" s="12">
        <f t="shared" si="8"/>
        <v>4238946.9000000004</v>
      </c>
      <c r="F143" s="12">
        <v>7812987.7299999995</v>
      </c>
      <c r="G143" s="13">
        <v>0</v>
      </c>
      <c r="H143" s="13">
        <v>4238946.9000000004</v>
      </c>
      <c r="I143" s="13">
        <v>194627.61</v>
      </c>
      <c r="J143" s="13">
        <v>359743.78</v>
      </c>
      <c r="K143" s="13">
        <v>407708.37</v>
      </c>
      <c r="L143" s="13">
        <v>339036.47</v>
      </c>
      <c r="M143" s="13">
        <v>71961.289999999994</v>
      </c>
      <c r="N143" s="13">
        <v>634426.18000000005</v>
      </c>
      <c r="O143" s="13">
        <v>196941.61</v>
      </c>
      <c r="P143" s="13">
        <v>71158.13</v>
      </c>
      <c r="Q143" s="13" t="s">
        <v>414</v>
      </c>
      <c r="R143" s="13">
        <v>449916.27</v>
      </c>
      <c r="S143" s="13">
        <v>129491.61</v>
      </c>
      <c r="T143" s="13" t="s">
        <v>414</v>
      </c>
      <c r="U143" s="13" t="s">
        <v>414</v>
      </c>
      <c r="V143" s="13" t="s">
        <v>414</v>
      </c>
      <c r="W143" s="13" t="s">
        <v>414</v>
      </c>
      <c r="X143" s="13">
        <v>161299.20000000001</v>
      </c>
      <c r="Y143" s="13">
        <v>0</v>
      </c>
      <c r="Z143" s="13">
        <v>120368.82</v>
      </c>
      <c r="AA143" s="13" t="s">
        <v>414</v>
      </c>
      <c r="AB143" s="13">
        <v>325046.49</v>
      </c>
      <c r="AC143" s="28">
        <v>112315</v>
      </c>
      <c r="AD143" s="30"/>
    </row>
    <row r="144" spans="1:30" ht="13.5" customHeight="1" x14ac:dyDescent="0.25">
      <c r="A144" s="2" t="s">
        <v>293</v>
      </c>
      <c r="B144" s="2" t="s">
        <v>294</v>
      </c>
      <c r="C144" s="12">
        <f t="shared" si="6"/>
        <v>3817496.91</v>
      </c>
      <c r="D144" s="12">
        <f t="shared" si="7"/>
        <v>3631940.0700000003</v>
      </c>
      <c r="E144" s="12">
        <f t="shared" si="8"/>
        <v>2047503.4100000001</v>
      </c>
      <c r="F144" s="12">
        <v>3817496.91</v>
      </c>
      <c r="G144" s="13">
        <v>-12574.89</v>
      </c>
      <c r="H144" s="13">
        <v>2060078.3</v>
      </c>
      <c r="I144" s="13">
        <v>171633.92000000001</v>
      </c>
      <c r="J144" s="13">
        <v>188741.17</v>
      </c>
      <c r="K144" s="13">
        <v>236863.57</v>
      </c>
      <c r="L144" s="13">
        <v>151244.29</v>
      </c>
      <c r="M144" s="13">
        <v>29539.27</v>
      </c>
      <c r="N144" s="13">
        <v>351906.53</v>
      </c>
      <c r="O144" s="13">
        <v>58429.04</v>
      </c>
      <c r="P144" s="13">
        <v>5216.93</v>
      </c>
      <c r="Q144" s="13" t="s">
        <v>414</v>
      </c>
      <c r="R144" s="13">
        <v>284455.64</v>
      </c>
      <c r="S144" s="13">
        <v>106406.3</v>
      </c>
      <c r="T144" s="13" t="s">
        <v>414</v>
      </c>
      <c r="U144" s="13" t="s">
        <v>414</v>
      </c>
      <c r="V144" s="13" t="s">
        <v>414</v>
      </c>
      <c r="W144" s="13" t="s">
        <v>414</v>
      </c>
      <c r="X144" s="13" t="s">
        <v>414</v>
      </c>
      <c r="Y144" s="13">
        <v>0</v>
      </c>
      <c r="Z144" s="13">
        <v>0</v>
      </c>
      <c r="AA144" s="13" t="s">
        <v>414</v>
      </c>
      <c r="AB144" s="13">
        <v>143184.84</v>
      </c>
      <c r="AC144" s="28">
        <v>42372</v>
      </c>
      <c r="AD144" s="30"/>
    </row>
    <row r="145" spans="1:30" ht="13.5" customHeight="1" x14ac:dyDescent="0.25">
      <c r="A145" s="2" t="s">
        <v>295</v>
      </c>
      <c r="B145" s="2" t="s">
        <v>296</v>
      </c>
      <c r="C145" s="12">
        <f t="shared" si="6"/>
        <v>15079198.599999998</v>
      </c>
      <c r="D145" s="12">
        <f t="shared" si="7"/>
        <v>14305324.989999998</v>
      </c>
      <c r="E145" s="12">
        <f t="shared" si="8"/>
        <v>8413560.1999999974</v>
      </c>
      <c r="F145" s="12">
        <v>15079198.599999998</v>
      </c>
      <c r="G145" s="13">
        <v>-2984.14</v>
      </c>
      <c r="H145" s="13">
        <v>8416544.339999998</v>
      </c>
      <c r="I145" s="13">
        <v>290706.21999999997</v>
      </c>
      <c r="J145" s="13">
        <v>351665.49</v>
      </c>
      <c r="K145" s="13">
        <v>1308750.97</v>
      </c>
      <c r="L145" s="13">
        <v>931380.08</v>
      </c>
      <c r="M145" s="13">
        <v>0</v>
      </c>
      <c r="N145" s="13">
        <v>1196036.26</v>
      </c>
      <c r="O145" s="13">
        <v>631618.19999999995</v>
      </c>
      <c r="P145" s="13" t="s">
        <v>414</v>
      </c>
      <c r="Q145" s="13" t="s">
        <v>414</v>
      </c>
      <c r="R145" s="13">
        <v>908603.06</v>
      </c>
      <c r="S145" s="13">
        <v>273004.51</v>
      </c>
      <c r="T145" s="13" t="s">
        <v>414</v>
      </c>
      <c r="U145" s="13" t="s">
        <v>414</v>
      </c>
      <c r="V145" s="13" t="s">
        <v>414</v>
      </c>
      <c r="W145" s="13" t="s">
        <v>414</v>
      </c>
      <c r="X145" s="13" t="s">
        <v>414</v>
      </c>
      <c r="Y145" s="13" t="s">
        <v>414</v>
      </c>
      <c r="Z145" s="13">
        <v>0</v>
      </c>
      <c r="AA145" s="13" t="s">
        <v>414</v>
      </c>
      <c r="AB145" s="13">
        <v>535930.61</v>
      </c>
      <c r="AC145" s="28">
        <v>237943</v>
      </c>
      <c r="AD145" s="30"/>
    </row>
    <row r="146" spans="1:30" ht="13.5" customHeight="1" x14ac:dyDescent="0.25">
      <c r="A146" s="2" t="s">
        <v>297</v>
      </c>
      <c r="B146" s="2" t="s">
        <v>298</v>
      </c>
      <c r="C146" s="12">
        <f t="shared" si="6"/>
        <v>2974053.81</v>
      </c>
      <c r="D146" s="12">
        <f t="shared" si="7"/>
        <v>2814039.06</v>
      </c>
      <c r="E146" s="12">
        <f t="shared" si="8"/>
        <v>1786481.82</v>
      </c>
      <c r="F146" s="12">
        <v>2974053.81</v>
      </c>
      <c r="G146" s="13" t="s">
        <v>414</v>
      </c>
      <c r="H146" s="13">
        <v>1786481.82</v>
      </c>
      <c r="I146" s="13">
        <v>3097.74</v>
      </c>
      <c r="J146" s="13">
        <v>98712.63</v>
      </c>
      <c r="K146" s="13">
        <v>229554.14</v>
      </c>
      <c r="L146" s="13">
        <v>141627.06</v>
      </c>
      <c r="M146" s="13">
        <v>45527.93</v>
      </c>
      <c r="N146" s="13">
        <v>244339.33</v>
      </c>
      <c r="O146" s="13">
        <v>39565</v>
      </c>
      <c r="P146" s="13">
        <v>5519.3</v>
      </c>
      <c r="Q146" s="13" t="s">
        <v>414</v>
      </c>
      <c r="R146" s="13">
        <v>161214.10999999999</v>
      </c>
      <c r="S146" s="13">
        <v>58400</v>
      </c>
      <c r="T146" s="13" t="s">
        <v>414</v>
      </c>
      <c r="U146" s="13">
        <v>381.25</v>
      </c>
      <c r="V146" s="13">
        <v>0</v>
      </c>
      <c r="W146" s="13" t="s">
        <v>414</v>
      </c>
      <c r="X146" s="13">
        <v>0</v>
      </c>
      <c r="Y146" s="13">
        <v>0</v>
      </c>
      <c r="Z146" s="13">
        <v>39361.67</v>
      </c>
      <c r="AA146" s="13" t="s">
        <v>414</v>
      </c>
      <c r="AB146" s="13">
        <v>120271.83</v>
      </c>
      <c r="AC146" s="28">
        <v>0</v>
      </c>
      <c r="AD146" s="30"/>
    </row>
    <row r="147" spans="1:30" ht="13.5" customHeight="1" x14ac:dyDescent="0.25">
      <c r="A147" s="2" t="s">
        <v>299</v>
      </c>
      <c r="B147" s="2" t="s">
        <v>300</v>
      </c>
      <c r="C147" s="12">
        <f t="shared" si="6"/>
        <v>44041577.63000001</v>
      </c>
      <c r="D147" s="12">
        <f t="shared" si="7"/>
        <v>40680496.850000009</v>
      </c>
      <c r="E147" s="12">
        <f t="shared" si="8"/>
        <v>23743679.360000007</v>
      </c>
      <c r="F147" s="12">
        <v>44041577.629999995</v>
      </c>
      <c r="G147" s="13">
        <v>-58616.22</v>
      </c>
      <c r="H147" s="13">
        <v>23802295.580000006</v>
      </c>
      <c r="I147" s="13">
        <v>1487585.09</v>
      </c>
      <c r="J147" s="13">
        <v>1534583.33</v>
      </c>
      <c r="K147" s="13">
        <v>1119331.28</v>
      </c>
      <c r="L147" s="13">
        <v>1719408.96</v>
      </c>
      <c r="M147" s="13">
        <v>287280.92</v>
      </c>
      <c r="N147" s="13">
        <v>4049484.79</v>
      </c>
      <c r="O147" s="13">
        <v>2904958.19</v>
      </c>
      <c r="P147" s="13">
        <v>375352.69</v>
      </c>
      <c r="Q147" s="13" t="s">
        <v>414</v>
      </c>
      <c r="R147" s="13">
        <v>2436086.21</v>
      </c>
      <c r="S147" s="13">
        <v>1022746.03</v>
      </c>
      <c r="T147" s="13" t="s">
        <v>414</v>
      </c>
      <c r="U147" s="13">
        <v>0</v>
      </c>
      <c r="V147" s="13">
        <v>148997.56</v>
      </c>
      <c r="W147" s="13">
        <v>0</v>
      </c>
      <c r="X147" s="13">
        <v>600</v>
      </c>
      <c r="Y147" s="13">
        <v>0</v>
      </c>
      <c r="Z147" s="13">
        <v>482786.12</v>
      </c>
      <c r="AA147" s="13" t="s">
        <v>414</v>
      </c>
      <c r="AB147" s="13">
        <v>2591854.1</v>
      </c>
      <c r="AC147" s="28">
        <v>136843</v>
      </c>
      <c r="AD147" s="30"/>
    </row>
    <row r="148" spans="1:30" ht="13.5" customHeight="1" x14ac:dyDescent="0.25">
      <c r="A148" s="2" t="s">
        <v>301</v>
      </c>
      <c r="B148" s="2" t="s">
        <v>302</v>
      </c>
      <c r="C148" s="12">
        <f t="shared" si="6"/>
        <v>5211776.870000001</v>
      </c>
      <c r="D148" s="12">
        <f t="shared" si="7"/>
        <v>4516220.4300000006</v>
      </c>
      <c r="E148" s="12">
        <f t="shared" si="8"/>
        <v>2535010.2800000003</v>
      </c>
      <c r="F148" s="12">
        <v>5211776.87</v>
      </c>
      <c r="G148" s="13">
        <v>-10579.51</v>
      </c>
      <c r="H148" s="13">
        <v>2545589.79</v>
      </c>
      <c r="I148" s="13">
        <v>206889.48</v>
      </c>
      <c r="J148" s="13">
        <v>244914.06</v>
      </c>
      <c r="K148" s="13">
        <v>301694.27</v>
      </c>
      <c r="L148" s="13">
        <v>313949.56</v>
      </c>
      <c r="M148" s="13">
        <v>73699.59</v>
      </c>
      <c r="N148" s="13">
        <v>463861.9</v>
      </c>
      <c r="O148" s="13">
        <v>145556.18</v>
      </c>
      <c r="P148" s="13">
        <v>5059.74</v>
      </c>
      <c r="Q148" s="13" t="s">
        <v>414</v>
      </c>
      <c r="R148" s="13">
        <v>225585.37</v>
      </c>
      <c r="S148" s="13">
        <v>0</v>
      </c>
      <c r="T148" s="13" t="s">
        <v>414</v>
      </c>
      <c r="U148" s="13" t="s">
        <v>414</v>
      </c>
      <c r="V148" s="13" t="s">
        <v>414</v>
      </c>
      <c r="W148" s="13" t="s">
        <v>414</v>
      </c>
      <c r="X148" s="13" t="s">
        <v>414</v>
      </c>
      <c r="Y148" s="13" t="s">
        <v>414</v>
      </c>
      <c r="Z148" s="13">
        <v>0</v>
      </c>
      <c r="AA148" s="13" t="s">
        <v>414</v>
      </c>
      <c r="AB148" s="13">
        <v>188791.5</v>
      </c>
      <c r="AC148" s="28">
        <v>506764.94</v>
      </c>
      <c r="AD148" s="30"/>
    </row>
    <row r="149" spans="1:30" ht="13.5" customHeight="1" x14ac:dyDescent="0.25">
      <c r="A149" s="2" t="s">
        <v>303</v>
      </c>
      <c r="B149" s="2" t="s">
        <v>304</v>
      </c>
      <c r="C149" s="12">
        <f t="shared" si="6"/>
        <v>2367586.4999999995</v>
      </c>
      <c r="D149" s="12">
        <f t="shared" si="7"/>
        <v>2247329.9599999995</v>
      </c>
      <c r="E149" s="12">
        <f t="shared" si="8"/>
        <v>1281005.0699999998</v>
      </c>
      <c r="F149" s="12">
        <v>2367586.5</v>
      </c>
      <c r="G149" s="13">
        <v>-2215.09</v>
      </c>
      <c r="H149" s="13">
        <v>1283220.1599999999</v>
      </c>
      <c r="I149" s="13">
        <v>72188.039999999994</v>
      </c>
      <c r="J149" s="13">
        <v>96689.55</v>
      </c>
      <c r="K149" s="13">
        <v>177534.17</v>
      </c>
      <c r="L149" s="13">
        <v>79053.87</v>
      </c>
      <c r="M149" s="13" t="s">
        <v>414</v>
      </c>
      <c r="N149" s="13">
        <v>198249.25</v>
      </c>
      <c r="O149" s="13">
        <v>148753.49</v>
      </c>
      <c r="P149" s="13">
        <v>4153.71</v>
      </c>
      <c r="Q149" s="13" t="s">
        <v>414</v>
      </c>
      <c r="R149" s="13">
        <v>150902.81</v>
      </c>
      <c r="S149" s="13">
        <v>38800</v>
      </c>
      <c r="T149" s="13" t="s">
        <v>414</v>
      </c>
      <c r="U149" s="13" t="s">
        <v>414</v>
      </c>
      <c r="V149" s="13">
        <v>17588.47</v>
      </c>
      <c r="W149" s="13" t="s">
        <v>414</v>
      </c>
      <c r="X149" s="13" t="s">
        <v>414</v>
      </c>
      <c r="Y149" s="13">
        <v>0</v>
      </c>
      <c r="Z149" s="13" t="s">
        <v>414</v>
      </c>
      <c r="AA149" s="13" t="s">
        <v>414</v>
      </c>
      <c r="AB149" s="13">
        <v>67285.070000000007</v>
      </c>
      <c r="AC149" s="28">
        <v>35383</v>
      </c>
      <c r="AD149" s="30"/>
    </row>
    <row r="150" spans="1:30" ht="13.5" customHeight="1" x14ac:dyDescent="0.25">
      <c r="A150" s="2" t="s">
        <v>305</v>
      </c>
      <c r="B150" s="2" t="s">
        <v>306</v>
      </c>
      <c r="C150" s="12">
        <f t="shared" si="6"/>
        <v>16745307.729999997</v>
      </c>
      <c r="D150" s="12">
        <f t="shared" si="7"/>
        <v>15635175.769999998</v>
      </c>
      <c r="E150" s="12">
        <f t="shared" si="8"/>
        <v>8988385.2899999991</v>
      </c>
      <c r="F150" s="12">
        <v>16745307.730000012</v>
      </c>
      <c r="G150" s="13">
        <v>-29884.75</v>
      </c>
      <c r="H150" s="13">
        <v>9018270.0399999991</v>
      </c>
      <c r="I150" s="13">
        <v>640839.68999999994</v>
      </c>
      <c r="J150" s="13">
        <v>803993.45</v>
      </c>
      <c r="K150" s="13">
        <v>298276.94</v>
      </c>
      <c r="L150" s="13">
        <v>652188.96</v>
      </c>
      <c r="M150" s="13">
        <v>142831</v>
      </c>
      <c r="N150" s="13">
        <v>1332680.21</v>
      </c>
      <c r="O150" s="13">
        <v>1203064.04</v>
      </c>
      <c r="P150" s="13">
        <v>240404.16</v>
      </c>
      <c r="Q150" s="13" t="s">
        <v>414</v>
      </c>
      <c r="R150" s="13">
        <v>1000184.53</v>
      </c>
      <c r="S150" s="13">
        <v>332327.5</v>
      </c>
      <c r="T150" s="13" t="s">
        <v>414</v>
      </c>
      <c r="U150" s="13">
        <v>0</v>
      </c>
      <c r="V150" s="13">
        <v>51360</v>
      </c>
      <c r="W150" s="13" t="s">
        <v>414</v>
      </c>
      <c r="X150" s="13">
        <v>232163.02</v>
      </c>
      <c r="Y150" s="13">
        <v>0</v>
      </c>
      <c r="Z150" s="13">
        <v>13877.09</v>
      </c>
      <c r="AA150" s="13" t="s">
        <v>414</v>
      </c>
      <c r="AB150" s="13">
        <v>583050.32999999996</v>
      </c>
      <c r="AC150" s="28">
        <v>229681.52</v>
      </c>
      <c r="AD150" s="30"/>
    </row>
    <row r="151" spans="1:30" ht="13.5" customHeight="1" x14ac:dyDescent="0.25">
      <c r="A151" s="2" t="s">
        <v>307</v>
      </c>
      <c r="B151" s="2" t="s">
        <v>308</v>
      </c>
      <c r="C151" s="12">
        <f t="shared" si="6"/>
        <v>18919177.349999994</v>
      </c>
      <c r="D151" s="12">
        <f t="shared" si="7"/>
        <v>18004801.469999995</v>
      </c>
      <c r="E151" s="12">
        <f t="shared" si="8"/>
        <v>10923477.749999998</v>
      </c>
      <c r="F151" s="12">
        <v>18919177.350000005</v>
      </c>
      <c r="G151" s="13">
        <v>-27627</v>
      </c>
      <c r="H151" s="13">
        <v>10951104.749999998</v>
      </c>
      <c r="I151" s="13">
        <v>465275.43</v>
      </c>
      <c r="J151" s="13">
        <v>588791.12</v>
      </c>
      <c r="K151" s="13">
        <v>554603.16</v>
      </c>
      <c r="L151" s="13">
        <v>762240.47</v>
      </c>
      <c r="M151" s="13">
        <v>101548.28</v>
      </c>
      <c r="N151" s="13">
        <v>1891528.42</v>
      </c>
      <c r="O151" s="13">
        <v>1278167.8999999999</v>
      </c>
      <c r="P151" s="13">
        <v>0</v>
      </c>
      <c r="Q151" s="13" t="s">
        <v>414</v>
      </c>
      <c r="R151" s="13">
        <v>1120863.04</v>
      </c>
      <c r="S151" s="13">
        <v>318305.90000000002</v>
      </c>
      <c r="T151" s="13" t="s">
        <v>414</v>
      </c>
      <c r="U151" s="13">
        <v>0</v>
      </c>
      <c r="V151" s="13">
        <v>24846.98</v>
      </c>
      <c r="W151" s="13">
        <v>0</v>
      </c>
      <c r="X151" s="13">
        <v>0</v>
      </c>
      <c r="Y151" s="13">
        <v>0</v>
      </c>
      <c r="Z151" s="13">
        <v>0</v>
      </c>
      <c r="AA151" s="13" t="s">
        <v>414</v>
      </c>
      <c r="AB151" s="13">
        <v>717188.9</v>
      </c>
      <c r="AC151" s="28">
        <v>172340</v>
      </c>
      <c r="AD151" s="30"/>
    </row>
    <row r="152" spans="1:30" ht="13.5" customHeight="1" x14ac:dyDescent="0.25">
      <c r="A152" s="2" t="s">
        <v>309</v>
      </c>
      <c r="B152" s="2" t="s">
        <v>310</v>
      </c>
      <c r="C152" s="12">
        <f t="shared" si="6"/>
        <v>15431101.35</v>
      </c>
      <c r="D152" s="12">
        <f t="shared" si="7"/>
        <v>14597511.02</v>
      </c>
      <c r="E152" s="12">
        <f t="shared" si="8"/>
        <v>8261918.1099999994</v>
      </c>
      <c r="F152" s="12">
        <v>15431101.349999998</v>
      </c>
      <c r="G152" s="13">
        <v>-179358.52</v>
      </c>
      <c r="H152" s="13">
        <v>8441276.629999999</v>
      </c>
      <c r="I152" s="13">
        <v>698275.92</v>
      </c>
      <c r="J152" s="13">
        <v>790397.32</v>
      </c>
      <c r="K152" s="13">
        <v>339720.59</v>
      </c>
      <c r="L152" s="13">
        <v>662932.37</v>
      </c>
      <c r="M152" s="13">
        <v>174340.83</v>
      </c>
      <c r="N152" s="13">
        <v>1286490.28</v>
      </c>
      <c r="O152" s="13">
        <v>970108.89</v>
      </c>
      <c r="P152" s="13">
        <v>83605.73</v>
      </c>
      <c r="Q152" s="13" t="s">
        <v>414</v>
      </c>
      <c r="R152" s="13">
        <v>949772.26</v>
      </c>
      <c r="S152" s="13">
        <v>379948.72</v>
      </c>
      <c r="T152" s="13" t="s">
        <v>414</v>
      </c>
      <c r="U152" s="13">
        <v>6000</v>
      </c>
      <c r="V152" s="13">
        <v>160825.10999999999</v>
      </c>
      <c r="W152" s="13" t="s">
        <v>414</v>
      </c>
      <c r="X152" s="13" t="s">
        <v>414</v>
      </c>
      <c r="Y152" s="13">
        <v>0</v>
      </c>
      <c r="Z152" s="13">
        <v>30745.5</v>
      </c>
      <c r="AA152" s="13" t="s">
        <v>414</v>
      </c>
      <c r="AB152" s="13">
        <v>475236.72</v>
      </c>
      <c r="AC152" s="28">
        <v>160783</v>
      </c>
      <c r="AD152" s="30"/>
    </row>
    <row r="153" spans="1:30" ht="13.5" customHeight="1" x14ac:dyDescent="0.25">
      <c r="A153" s="2" t="s">
        <v>311</v>
      </c>
      <c r="B153" s="2" t="s">
        <v>312</v>
      </c>
      <c r="C153" s="12">
        <f t="shared" si="6"/>
        <v>11508381.049999999</v>
      </c>
      <c r="D153" s="12">
        <f t="shared" si="7"/>
        <v>10514912.039999999</v>
      </c>
      <c r="E153" s="12">
        <f t="shared" si="8"/>
        <v>6136353.3199999994</v>
      </c>
      <c r="F153" s="12">
        <v>11508381.050000001</v>
      </c>
      <c r="G153" s="13">
        <v>-6601.01</v>
      </c>
      <c r="H153" s="13">
        <v>6142954.3299999991</v>
      </c>
      <c r="I153" s="13">
        <v>408953.64</v>
      </c>
      <c r="J153" s="13">
        <v>533531.75</v>
      </c>
      <c r="K153" s="13">
        <v>636079.89</v>
      </c>
      <c r="L153" s="13">
        <v>747043.92</v>
      </c>
      <c r="M153" s="13">
        <v>0</v>
      </c>
      <c r="N153" s="13">
        <v>1082182.94</v>
      </c>
      <c r="O153" s="13">
        <v>430885.77</v>
      </c>
      <c r="P153" s="13">
        <v>56219.26</v>
      </c>
      <c r="Q153" s="13" t="s">
        <v>414</v>
      </c>
      <c r="R153" s="13">
        <v>483461.55</v>
      </c>
      <c r="S153" s="13">
        <v>200</v>
      </c>
      <c r="T153" s="13" t="s">
        <v>414</v>
      </c>
      <c r="U153" s="13">
        <v>0</v>
      </c>
      <c r="V153" s="13">
        <v>0</v>
      </c>
      <c r="W153" s="13" t="s">
        <v>414</v>
      </c>
      <c r="X153" s="13" t="s">
        <v>414</v>
      </c>
      <c r="Y153" s="13">
        <v>0</v>
      </c>
      <c r="Z153" s="13">
        <v>0</v>
      </c>
      <c r="AA153" s="13" t="s">
        <v>414</v>
      </c>
      <c r="AB153" s="13">
        <v>627019.01</v>
      </c>
      <c r="AC153" s="28">
        <v>366450</v>
      </c>
      <c r="AD153" s="30"/>
    </row>
    <row r="154" spans="1:30" ht="13.5" customHeight="1" x14ac:dyDescent="0.25">
      <c r="A154" s="2" t="s">
        <v>313</v>
      </c>
      <c r="B154" s="2" t="s">
        <v>314</v>
      </c>
      <c r="C154" s="12">
        <f t="shared" si="6"/>
        <v>8074577.8800000008</v>
      </c>
      <c r="D154" s="12">
        <f t="shared" si="7"/>
        <v>7727154.4800000004</v>
      </c>
      <c r="E154" s="12">
        <f t="shared" si="8"/>
        <v>4004840.61</v>
      </c>
      <c r="F154" s="12">
        <v>8091462.5200000005</v>
      </c>
      <c r="G154" s="13">
        <v>-19307.21</v>
      </c>
      <c r="H154" s="13">
        <v>4024147.82</v>
      </c>
      <c r="I154" s="13">
        <v>309435.96000000002</v>
      </c>
      <c r="J154" s="13">
        <v>403192.79</v>
      </c>
      <c r="K154" s="13">
        <v>522919.71</v>
      </c>
      <c r="L154" s="13">
        <v>505879.95</v>
      </c>
      <c r="M154" s="13">
        <v>17474.86</v>
      </c>
      <c r="N154" s="13">
        <v>878583.16</v>
      </c>
      <c r="O154" s="13">
        <v>384160.3</v>
      </c>
      <c r="P154" s="13">
        <v>103231.79</v>
      </c>
      <c r="Q154" s="13" t="s">
        <v>414</v>
      </c>
      <c r="R154" s="13">
        <v>439260.31</v>
      </c>
      <c r="S154" s="13">
        <v>158175.04000000001</v>
      </c>
      <c r="T154" s="13" t="s">
        <v>414</v>
      </c>
      <c r="U154" s="13" t="s">
        <v>414</v>
      </c>
      <c r="V154" s="13">
        <v>0</v>
      </c>
      <c r="W154" s="13" t="s">
        <v>414</v>
      </c>
      <c r="X154" s="13" t="s">
        <v>414</v>
      </c>
      <c r="Y154" s="13" t="s">
        <v>414</v>
      </c>
      <c r="Z154" s="13">
        <v>23051.65</v>
      </c>
      <c r="AA154" s="13" t="s">
        <v>414</v>
      </c>
      <c r="AB154" s="13">
        <v>285218.75</v>
      </c>
      <c r="AC154" s="28">
        <v>39153</v>
      </c>
      <c r="AD154" s="30"/>
    </row>
    <row r="155" spans="1:30" ht="13.5" customHeight="1" x14ac:dyDescent="0.25">
      <c r="A155" s="2" t="s">
        <v>315</v>
      </c>
      <c r="B155" s="2" t="s">
        <v>316</v>
      </c>
      <c r="C155" s="12">
        <f t="shared" si="6"/>
        <v>2207927.96</v>
      </c>
      <c r="D155" s="12">
        <f t="shared" si="7"/>
        <v>2053253.48</v>
      </c>
      <c r="E155" s="12">
        <f t="shared" si="8"/>
        <v>1310778.3700000001</v>
      </c>
      <c r="F155" s="12">
        <v>2207927.96</v>
      </c>
      <c r="G155" s="13">
        <v>0</v>
      </c>
      <c r="H155" s="13">
        <v>1310778.3700000001</v>
      </c>
      <c r="I155" s="13">
        <v>70851.78</v>
      </c>
      <c r="J155" s="13">
        <v>27557.3</v>
      </c>
      <c r="K155" s="13">
        <v>189284.69</v>
      </c>
      <c r="L155" s="13">
        <v>52205.31</v>
      </c>
      <c r="M155" s="13" t="s">
        <v>414</v>
      </c>
      <c r="N155" s="13">
        <v>133853.44</v>
      </c>
      <c r="O155" s="13">
        <v>123640.46</v>
      </c>
      <c r="P155" s="13" t="s">
        <v>414</v>
      </c>
      <c r="Q155" s="13" t="s">
        <v>414</v>
      </c>
      <c r="R155" s="13">
        <v>145082.13</v>
      </c>
      <c r="S155" s="13">
        <v>0</v>
      </c>
      <c r="T155" s="13" t="s">
        <v>414</v>
      </c>
      <c r="U155" s="13" t="s">
        <v>414</v>
      </c>
      <c r="V155" s="13" t="s">
        <v>414</v>
      </c>
      <c r="W155" s="13" t="s">
        <v>414</v>
      </c>
      <c r="X155" s="13" t="s">
        <v>414</v>
      </c>
      <c r="Y155" s="13" t="s">
        <v>414</v>
      </c>
      <c r="Z155" s="13">
        <v>22109.7</v>
      </c>
      <c r="AA155" s="13" t="s">
        <v>414</v>
      </c>
      <c r="AB155" s="13">
        <v>102842.78</v>
      </c>
      <c r="AC155" s="28">
        <v>29722</v>
      </c>
      <c r="AD155" s="30"/>
    </row>
    <row r="156" spans="1:30" ht="13.5" customHeight="1" x14ac:dyDescent="0.25">
      <c r="A156" s="2" t="s">
        <v>317</v>
      </c>
      <c r="B156" s="2" t="s">
        <v>318</v>
      </c>
      <c r="C156" s="12">
        <f t="shared" si="6"/>
        <v>36969421.82</v>
      </c>
      <c r="D156" s="12">
        <f t="shared" si="7"/>
        <v>31549545.399999999</v>
      </c>
      <c r="E156" s="12">
        <f t="shared" si="8"/>
        <v>18952855.369999997</v>
      </c>
      <c r="F156" s="12">
        <v>36969421.820000008</v>
      </c>
      <c r="G156" s="13">
        <v>0</v>
      </c>
      <c r="H156" s="13">
        <v>18952855.369999997</v>
      </c>
      <c r="I156" s="13">
        <v>1472577.75</v>
      </c>
      <c r="J156" s="13">
        <v>1237562.76</v>
      </c>
      <c r="K156" s="13">
        <v>519240.53</v>
      </c>
      <c r="L156" s="13">
        <v>1552848.75</v>
      </c>
      <c r="M156" s="13">
        <v>458858.1</v>
      </c>
      <c r="N156" s="13">
        <v>2598404.2400000002</v>
      </c>
      <c r="O156" s="13">
        <v>2113488.98</v>
      </c>
      <c r="P156" s="13">
        <v>370905.78</v>
      </c>
      <c r="Q156" s="13" t="s">
        <v>414</v>
      </c>
      <c r="R156" s="13">
        <v>1653580.74</v>
      </c>
      <c r="S156" s="13">
        <v>619222.4</v>
      </c>
      <c r="T156" s="13" t="s">
        <v>414</v>
      </c>
      <c r="U156" s="13">
        <v>0</v>
      </c>
      <c r="V156" s="13">
        <v>0</v>
      </c>
      <c r="W156" s="13" t="s">
        <v>414</v>
      </c>
      <c r="X156" s="13" t="s">
        <v>414</v>
      </c>
      <c r="Y156" s="13">
        <v>0</v>
      </c>
      <c r="Z156" s="13">
        <v>411367.16</v>
      </c>
      <c r="AA156" s="13" t="s">
        <v>414</v>
      </c>
      <c r="AB156" s="13">
        <v>2171854.41</v>
      </c>
      <c r="AC156" s="28">
        <v>2836654.85</v>
      </c>
      <c r="AD156" s="30"/>
    </row>
    <row r="157" spans="1:30" ht="13.5" customHeight="1" x14ac:dyDescent="0.25">
      <c r="A157" s="2" t="s">
        <v>319</v>
      </c>
      <c r="B157" s="2" t="s">
        <v>320</v>
      </c>
      <c r="C157" s="12">
        <f t="shared" si="6"/>
        <v>26424990.160000004</v>
      </c>
      <c r="D157" s="12">
        <f t="shared" si="7"/>
        <v>23627187.970000003</v>
      </c>
      <c r="E157" s="12">
        <f t="shared" si="8"/>
        <v>13641393.129999999</v>
      </c>
      <c r="F157" s="12">
        <v>26424990.16</v>
      </c>
      <c r="G157" s="13">
        <v>0</v>
      </c>
      <c r="H157" s="13">
        <v>13641393.129999999</v>
      </c>
      <c r="I157" s="13">
        <v>981336.41</v>
      </c>
      <c r="J157" s="13">
        <v>1121834.6200000001</v>
      </c>
      <c r="K157" s="13">
        <v>611668.92000000004</v>
      </c>
      <c r="L157" s="13">
        <v>1058283.6299999999</v>
      </c>
      <c r="M157" s="13">
        <v>192721.94</v>
      </c>
      <c r="N157" s="13">
        <v>1989362.65</v>
      </c>
      <c r="O157" s="13">
        <v>1654733.79</v>
      </c>
      <c r="P157" s="13">
        <v>287403.14</v>
      </c>
      <c r="Q157" s="13" t="s">
        <v>414</v>
      </c>
      <c r="R157" s="13">
        <v>1808647.48</v>
      </c>
      <c r="S157" s="13">
        <v>279802.26</v>
      </c>
      <c r="T157" s="13" t="s">
        <v>414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 t="s">
        <v>414</v>
      </c>
      <c r="AB157" s="13">
        <v>1630779.46</v>
      </c>
      <c r="AC157" s="28">
        <v>1167022.73</v>
      </c>
      <c r="AD157" s="30"/>
    </row>
    <row r="158" spans="1:30" ht="13.5" customHeight="1" x14ac:dyDescent="0.25">
      <c r="A158" s="2" t="s">
        <v>321</v>
      </c>
      <c r="B158" s="2" t="s">
        <v>322</v>
      </c>
      <c r="C158" s="12">
        <f t="shared" si="6"/>
        <v>1832753.45</v>
      </c>
      <c r="D158" s="12">
        <f t="shared" si="7"/>
        <v>1721344.97</v>
      </c>
      <c r="E158" s="12">
        <f t="shared" si="8"/>
        <v>1036025.58</v>
      </c>
      <c r="F158" s="12">
        <v>1832753.45</v>
      </c>
      <c r="G158" s="13">
        <v>0</v>
      </c>
      <c r="H158" s="13">
        <v>1036025.58</v>
      </c>
      <c r="I158" s="13">
        <v>104381.31</v>
      </c>
      <c r="J158" s="13">
        <v>59383.26</v>
      </c>
      <c r="K158" s="13">
        <v>159738.88</v>
      </c>
      <c r="L158" s="13">
        <v>76617.08</v>
      </c>
      <c r="M158" s="13" t="s">
        <v>414</v>
      </c>
      <c r="N158" s="13">
        <v>157431.37</v>
      </c>
      <c r="O158" s="13">
        <v>14791.31</v>
      </c>
      <c r="P158" s="13" t="s">
        <v>414</v>
      </c>
      <c r="Q158" s="13" t="s">
        <v>414</v>
      </c>
      <c r="R158" s="13">
        <v>112976.18</v>
      </c>
      <c r="S158" s="13">
        <v>0</v>
      </c>
      <c r="T158" s="13" t="s">
        <v>414</v>
      </c>
      <c r="U158" s="13" t="s">
        <v>414</v>
      </c>
      <c r="V158" s="13">
        <v>21000</v>
      </c>
      <c r="W158" s="13" t="s">
        <v>414</v>
      </c>
      <c r="X158" s="13" t="s">
        <v>414</v>
      </c>
      <c r="Y158" s="13">
        <v>0</v>
      </c>
      <c r="Z158" s="13">
        <v>34842.019999999997</v>
      </c>
      <c r="AA158" s="13" t="s">
        <v>414</v>
      </c>
      <c r="AB158" s="13">
        <v>47218.46</v>
      </c>
      <c r="AC158" s="28">
        <v>8348</v>
      </c>
      <c r="AD158" s="30"/>
    </row>
    <row r="159" spans="1:30" ht="13.5" customHeight="1" x14ac:dyDescent="0.25">
      <c r="A159" s="2" t="s">
        <v>323</v>
      </c>
      <c r="B159" s="2" t="s">
        <v>324</v>
      </c>
      <c r="C159" s="12">
        <f t="shared" si="6"/>
        <v>15598651.620000001</v>
      </c>
      <c r="D159" s="12">
        <f t="shared" si="7"/>
        <v>14854049.050000001</v>
      </c>
      <c r="E159" s="12">
        <f t="shared" si="8"/>
        <v>9365516.9800000023</v>
      </c>
      <c r="F159" s="12">
        <v>15598651.619999997</v>
      </c>
      <c r="G159" s="13">
        <v>-11026.22</v>
      </c>
      <c r="H159" s="13">
        <v>9376543.200000003</v>
      </c>
      <c r="I159" s="13">
        <v>566594.4</v>
      </c>
      <c r="J159" s="13">
        <v>570827.11</v>
      </c>
      <c r="K159" s="13">
        <v>281033.93</v>
      </c>
      <c r="L159" s="13">
        <v>584435.68000000005</v>
      </c>
      <c r="M159" s="13">
        <v>41335.56</v>
      </c>
      <c r="N159" s="13">
        <v>1522809.62</v>
      </c>
      <c r="O159" s="13">
        <v>729597.78</v>
      </c>
      <c r="P159" s="13">
        <v>26228.92</v>
      </c>
      <c r="Q159" s="13" t="s">
        <v>414</v>
      </c>
      <c r="R159" s="13">
        <v>786706.82</v>
      </c>
      <c r="S159" s="13">
        <v>378962.25</v>
      </c>
      <c r="T159" s="13" t="s">
        <v>414</v>
      </c>
      <c r="U159" s="13" t="s">
        <v>414</v>
      </c>
      <c r="V159" s="13">
        <v>0</v>
      </c>
      <c r="W159" s="13" t="s">
        <v>414</v>
      </c>
      <c r="X159" s="13" t="s">
        <v>414</v>
      </c>
      <c r="Y159" s="13">
        <v>0</v>
      </c>
      <c r="Z159" s="13">
        <v>0</v>
      </c>
      <c r="AA159" s="13" t="s">
        <v>414</v>
      </c>
      <c r="AB159" s="13">
        <v>636252.56999999995</v>
      </c>
      <c r="AC159" s="28">
        <v>108350</v>
      </c>
      <c r="AD159" s="30"/>
    </row>
    <row r="160" spans="1:30" ht="13.5" customHeight="1" x14ac:dyDescent="0.25">
      <c r="A160" s="2" t="s">
        <v>325</v>
      </c>
      <c r="B160" s="2" t="s">
        <v>326</v>
      </c>
      <c r="C160" s="12">
        <f t="shared" si="6"/>
        <v>9178708.6799999997</v>
      </c>
      <c r="D160" s="12">
        <f t="shared" si="7"/>
        <v>8460680.790000001</v>
      </c>
      <c r="E160" s="12">
        <f t="shared" si="8"/>
        <v>5363528.6399999997</v>
      </c>
      <c r="F160" s="12">
        <v>9178708.6799999978</v>
      </c>
      <c r="G160" s="13">
        <v>0</v>
      </c>
      <c r="H160" s="13">
        <v>5363528.6399999997</v>
      </c>
      <c r="I160" s="13">
        <v>245330.23</v>
      </c>
      <c r="J160" s="13">
        <v>364949.32</v>
      </c>
      <c r="K160" s="13">
        <v>428620.11</v>
      </c>
      <c r="L160" s="13">
        <v>342685.49</v>
      </c>
      <c r="M160" s="13">
        <v>72062.58</v>
      </c>
      <c r="N160" s="13">
        <v>693606.81</v>
      </c>
      <c r="O160" s="13">
        <v>226059.5</v>
      </c>
      <c r="P160" s="13">
        <v>100349.45</v>
      </c>
      <c r="Q160" s="13" t="s">
        <v>414</v>
      </c>
      <c r="R160" s="13">
        <v>455312.43</v>
      </c>
      <c r="S160" s="13">
        <v>168176.23</v>
      </c>
      <c r="T160" s="13" t="s">
        <v>414</v>
      </c>
      <c r="U160" s="13" t="s">
        <v>414</v>
      </c>
      <c r="V160" s="13" t="s">
        <v>414</v>
      </c>
      <c r="W160" s="13" t="s">
        <v>414</v>
      </c>
      <c r="X160" s="13" t="s">
        <v>414</v>
      </c>
      <c r="Y160" s="13">
        <v>40.78</v>
      </c>
      <c r="Z160" s="13">
        <v>286540.52</v>
      </c>
      <c r="AA160" s="13" t="s">
        <v>414</v>
      </c>
      <c r="AB160" s="13">
        <v>431446.59</v>
      </c>
      <c r="AC160" s="28">
        <v>0</v>
      </c>
      <c r="AD160" s="30"/>
    </row>
    <row r="161" spans="1:30" ht="13.5" customHeight="1" x14ac:dyDescent="0.25">
      <c r="A161" s="2" t="s">
        <v>327</v>
      </c>
      <c r="B161" s="2" t="s">
        <v>328</v>
      </c>
      <c r="C161" s="12">
        <f t="shared" si="6"/>
        <v>1149914.8699999999</v>
      </c>
      <c r="D161" s="12">
        <f t="shared" si="7"/>
        <v>1082892.3999999999</v>
      </c>
      <c r="E161" s="12">
        <f t="shared" si="8"/>
        <v>622473.55000000005</v>
      </c>
      <c r="F161" s="12">
        <v>1149914.8700000001</v>
      </c>
      <c r="G161" s="13">
        <v>0.25</v>
      </c>
      <c r="H161" s="13">
        <v>622473.30000000005</v>
      </c>
      <c r="I161" s="13">
        <v>34955.86</v>
      </c>
      <c r="J161" s="13">
        <v>37688.54</v>
      </c>
      <c r="K161" s="13">
        <v>170872.49</v>
      </c>
      <c r="L161" s="13">
        <v>73007.33</v>
      </c>
      <c r="M161" s="13" t="s">
        <v>414</v>
      </c>
      <c r="N161" s="13">
        <v>84872.94</v>
      </c>
      <c r="O161" s="13" t="s">
        <v>414</v>
      </c>
      <c r="P161" s="13" t="s">
        <v>414</v>
      </c>
      <c r="Q161" s="13" t="s">
        <v>414</v>
      </c>
      <c r="R161" s="13">
        <v>59021.69</v>
      </c>
      <c r="S161" s="13" t="s">
        <v>414</v>
      </c>
      <c r="T161" s="13" t="s">
        <v>414</v>
      </c>
      <c r="U161" s="13" t="s">
        <v>414</v>
      </c>
      <c r="V161" s="13" t="s">
        <v>414</v>
      </c>
      <c r="W161" s="13" t="s">
        <v>414</v>
      </c>
      <c r="X161" s="13" t="s">
        <v>414</v>
      </c>
      <c r="Y161" s="13" t="s">
        <v>414</v>
      </c>
      <c r="Z161" s="13">
        <v>0</v>
      </c>
      <c r="AA161" s="13" t="s">
        <v>414</v>
      </c>
      <c r="AB161" s="13">
        <v>55377.5</v>
      </c>
      <c r="AC161" s="28">
        <v>11644.97</v>
      </c>
      <c r="AD161" s="30"/>
    </row>
    <row r="162" spans="1:30" ht="13.5" customHeight="1" x14ac:dyDescent="0.25">
      <c r="A162" s="2" t="s">
        <v>329</v>
      </c>
      <c r="B162" s="2" t="s">
        <v>330</v>
      </c>
      <c r="C162" s="12">
        <f t="shared" si="6"/>
        <v>11029844.640000001</v>
      </c>
      <c r="D162" s="12">
        <f t="shared" si="7"/>
        <v>10348801.17</v>
      </c>
      <c r="E162" s="12">
        <f t="shared" si="8"/>
        <v>6228354.4499999983</v>
      </c>
      <c r="F162" s="12">
        <v>11029844.640000001</v>
      </c>
      <c r="G162" s="13">
        <v>0</v>
      </c>
      <c r="H162" s="13">
        <v>6228354.4499999983</v>
      </c>
      <c r="I162" s="13">
        <v>317543.37</v>
      </c>
      <c r="J162" s="13">
        <v>271983.56</v>
      </c>
      <c r="K162" s="13">
        <v>404249.51</v>
      </c>
      <c r="L162" s="13">
        <v>588043.94999999995</v>
      </c>
      <c r="M162" s="13">
        <v>113405.9</v>
      </c>
      <c r="N162" s="13">
        <v>794359.71</v>
      </c>
      <c r="O162" s="13">
        <v>829019.83</v>
      </c>
      <c r="P162" s="13">
        <v>115896.18</v>
      </c>
      <c r="Q162" s="13" t="s">
        <v>414</v>
      </c>
      <c r="R162" s="13">
        <v>594640.65</v>
      </c>
      <c r="S162" s="13">
        <v>91304.06</v>
      </c>
      <c r="T162" s="13" t="s">
        <v>414</v>
      </c>
      <c r="U162" s="13" t="s">
        <v>414</v>
      </c>
      <c r="V162" s="13">
        <v>0</v>
      </c>
      <c r="W162" s="13" t="s">
        <v>414</v>
      </c>
      <c r="X162" s="13" t="s">
        <v>414</v>
      </c>
      <c r="Y162" s="13">
        <v>0</v>
      </c>
      <c r="Z162" s="13">
        <v>0</v>
      </c>
      <c r="AA162" s="13" t="s">
        <v>414</v>
      </c>
      <c r="AB162" s="13">
        <v>620391.47</v>
      </c>
      <c r="AC162" s="28">
        <v>60652</v>
      </c>
      <c r="AD162" s="30"/>
    </row>
    <row r="163" spans="1:30" ht="13.5" customHeight="1" x14ac:dyDescent="0.25">
      <c r="A163" s="2" t="s">
        <v>331</v>
      </c>
      <c r="B163" s="2" t="s">
        <v>332</v>
      </c>
      <c r="C163" s="12">
        <f t="shared" si="6"/>
        <v>14644474.67</v>
      </c>
      <c r="D163" s="12">
        <f t="shared" si="7"/>
        <v>12899616.439999999</v>
      </c>
      <c r="E163" s="12">
        <f t="shared" si="8"/>
        <v>7616661.8000000007</v>
      </c>
      <c r="F163" s="12">
        <v>14644474.669999996</v>
      </c>
      <c r="G163" s="13">
        <v>-113731.34</v>
      </c>
      <c r="H163" s="13">
        <v>7730393.1400000006</v>
      </c>
      <c r="I163" s="13">
        <v>501454.6</v>
      </c>
      <c r="J163" s="13">
        <v>519554.17</v>
      </c>
      <c r="K163" s="13">
        <v>574603.29</v>
      </c>
      <c r="L163" s="13">
        <v>607494.52</v>
      </c>
      <c r="M163" s="13">
        <v>61085.98</v>
      </c>
      <c r="N163" s="13">
        <v>959659.08</v>
      </c>
      <c r="O163" s="13">
        <v>1131399.83</v>
      </c>
      <c r="P163" s="13" t="s">
        <v>414</v>
      </c>
      <c r="Q163" s="13" t="s">
        <v>414</v>
      </c>
      <c r="R163" s="13">
        <v>792646.04</v>
      </c>
      <c r="S163" s="13">
        <v>135057.13</v>
      </c>
      <c r="T163" s="13" t="s">
        <v>414</v>
      </c>
      <c r="U163" s="13" t="s">
        <v>414</v>
      </c>
      <c r="V163" s="13">
        <v>22912.38</v>
      </c>
      <c r="W163" s="13">
        <v>0</v>
      </c>
      <c r="X163" s="13" t="s">
        <v>414</v>
      </c>
      <c r="Y163" s="13">
        <v>0</v>
      </c>
      <c r="Z163" s="13">
        <v>1020</v>
      </c>
      <c r="AA163" s="13" t="s">
        <v>414</v>
      </c>
      <c r="AB163" s="13">
        <v>682660.85</v>
      </c>
      <c r="AC163" s="28">
        <v>1038265</v>
      </c>
      <c r="AD163" s="30"/>
    </row>
    <row r="164" spans="1:30" ht="13.5" customHeight="1" x14ac:dyDescent="0.25">
      <c r="A164" s="2" t="s">
        <v>333</v>
      </c>
      <c r="B164" s="2" t="s">
        <v>334</v>
      </c>
      <c r="C164" s="12">
        <f t="shared" si="6"/>
        <v>11424010.669999998</v>
      </c>
      <c r="D164" s="12">
        <f t="shared" si="7"/>
        <v>10172636.229999999</v>
      </c>
      <c r="E164" s="12">
        <f t="shared" si="8"/>
        <v>5292661.0999999996</v>
      </c>
      <c r="F164" s="12">
        <v>11424010.670000002</v>
      </c>
      <c r="G164" s="13">
        <v>-15114.7</v>
      </c>
      <c r="H164" s="13">
        <v>5307775.8</v>
      </c>
      <c r="I164" s="13">
        <v>372542.04</v>
      </c>
      <c r="J164" s="13">
        <v>576118.67000000004</v>
      </c>
      <c r="K164" s="13">
        <v>387361.74</v>
      </c>
      <c r="L164" s="13">
        <v>611314.53</v>
      </c>
      <c r="M164" s="13">
        <v>42783.41</v>
      </c>
      <c r="N164" s="13">
        <v>938542.19</v>
      </c>
      <c r="O164" s="13">
        <v>816609.35</v>
      </c>
      <c r="P164" s="13">
        <v>234763.2</v>
      </c>
      <c r="Q164" s="13" t="s">
        <v>414</v>
      </c>
      <c r="R164" s="13">
        <v>738725.7</v>
      </c>
      <c r="S164" s="13">
        <v>161214.29999999999</v>
      </c>
      <c r="T164" s="13" t="s">
        <v>414</v>
      </c>
      <c r="U164" s="13">
        <v>0</v>
      </c>
      <c r="V164" s="13">
        <v>0</v>
      </c>
      <c r="W164" s="13" t="s">
        <v>414</v>
      </c>
      <c r="X164" s="13">
        <v>0</v>
      </c>
      <c r="Y164" s="13">
        <v>235312.28</v>
      </c>
      <c r="Z164" s="13">
        <v>41023.699999999997</v>
      </c>
      <c r="AA164" s="13" t="s">
        <v>414</v>
      </c>
      <c r="AB164" s="13">
        <v>670250.32999999996</v>
      </c>
      <c r="AC164" s="28">
        <v>304788.13</v>
      </c>
      <c r="AD164" s="30"/>
    </row>
    <row r="165" spans="1:30" ht="13.5" customHeight="1" x14ac:dyDescent="0.25">
      <c r="A165" s="2" t="s">
        <v>335</v>
      </c>
      <c r="B165" s="2" t="s">
        <v>336</v>
      </c>
      <c r="C165" s="12">
        <f t="shared" si="6"/>
        <v>13116930.949999999</v>
      </c>
      <c r="D165" s="12">
        <f t="shared" si="7"/>
        <v>10421843.139999999</v>
      </c>
      <c r="E165" s="12">
        <f t="shared" si="8"/>
        <v>5898095.0999999996</v>
      </c>
      <c r="F165" s="12">
        <v>13116930.949999996</v>
      </c>
      <c r="G165" s="13">
        <v>-4672.5</v>
      </c>
      <c r="H165" s="13">
        <v>5902767.5999999996</v>
      </c>
      <c r="I165" s="13">
        <v>352060.79</v>
      </c>
      <c r="J165" s="13">
        <v>568824.29</v>
      </c>
      <c r="K165" s="13">
        <v>524822.56999999995</v>
      </c>
      <c r="L165" s="13">
        <v>522802.83</v>
      </c>
      <c r="M165" s="13">
        <v>100481.77</v>
      </c>
      <c r="N165" s="13">
        <v>813983.87</v>
      </c>
      <c r="O165" s="13">
        <v>673045.75</v>
      </c>
      <c r="P165" s="13">
        <v>84349.19</v>
      </c>
      <c r="Q165" s="13" t="s">
        <v>414</v>
      </c>
      <c r="R165" s="13">
        <v>722938.89</v>
      </c>
      <c r="S165" s="13">
        <v>160438.09</v>
      </c>
      <c r="T165" s="13" t="s">
        <v>414</v>
      </c>
      <c r="U165" s="13">
        <v>0</v>
      </c>
      <c r="V165" s="13">
        <v>0</v>
      </c>
      <c r="W165" s="13" t="s">
        <v>414</v>
      </c>
      <c r="X165" s="13">
        <v>0</v>
      </c>
      <c r="Y165" s="13">
        <v>-1379753.93</v>
      </c>
      <c r="Z165" s="13">
        <v>119659.66</v>
      </c>
      <c r="AA165" s="13" t="s">
        <v>414</v>
      </c>
      <c r="AB165" s="13">
        <v>492427.08</v>
      </c>
      <c r="AC165" s="28">
        <v>3462755</v>
      </c>
      <c r="AD165" s="30"/>
    </row>
    <row r="166" spans="1:30" ht="13.5" customHeight="1" x14ac:dyDescent="0.25">
      <c r="A166" s="2" t="s">
        <v>337</v>
      </c>
      <c r="B166" s="2" t="s">
        <v>338</v>
      </c>
      <c r="C166" s="12">
        <f t="shared" si="6"/>
        <v>7282697.410000002</v>
      </c>
      <c r="D166" s="12">
        <f t="shared" si="7"/>
        <v>6833871.7100000018</v>
      </c>
      <c r="E166" s="12">
        <f t="shared" si="8"/>
        <v>4168385.7800000003</v>
      </c>
      <c r="F166" s="12">
        <v>7282697.4099999964</v>
      </c>
      <c r="G166" s="13">
        <v>-27995.42</v>
      </c>
      <c r="H166" s="13">
        <v>4196381.2</v>
      </c>
      <c r="I166" s="13">
        <v>136366.35999999999</v>
      </c>
      <c r="J166" s="13">
        <v>288348.90000000002</v>
      </c>
      <c r="K166" s="13">
        <v>263633.36</v>
      </c>
      <c r="L166" s="13">
        <v>348163.01</v>
      </c>
      <c r="M166" s="13">
        <v>128578.88</v>
      </c>
      <c r="N166" s="13">
        <v>466336.1</v>
      </c>
      <c r="O166" s="13">
        <v>406554.94</v>
      </c>
      <c r="P166" s="13">
        <v>39023.79</v>
      </c>
      <c r="Q166" s="13" t="s">
        <v>414</v>
      </c>
      <c r="R166" s="13">
        <v>493475.19</v>
      </c>
      <c r="S166" s="13">
        <v>95005.4</v>
      </c>
      <c r="T166" s="13" t="s">
        <v>414</v>
      </c>
      <c r="U166" s="13">
        <v>0</v>
      </c>
      <c r="V166" s="13">
        <v>0</v>
      </c>
      <c r="W166" s="13" t="s">
        <v>414</v>
      </c>
      <c r="X166" s="13">
        <v>0</v>
      </c>
      <c r="Y166" s="13">
        <v>3300</v>
      </c>
      <c r="Z166" s="13">
        <v>126728.24</v>
      </c>
      <c r="AA166" s="13" t="s">
        <v>414</v>
      </c>
      <c r="AB166" s="13">
        <v>255895.46</v>
      </c>
      <c r="AC166" s="28">
        <v>62902</v>
      </c>
      <c r="AD166" s="30"/>
    </row>
    <row r="167" spans="1:30" ht="13.5" customHeight="1" x14ac:dyDescent="0.25">
      <c r="A167" s="2" t="s">
        <v>339</v>
      </c>
      <c r="B167" s="2" t="s">
        <v>340</v>
      </c>
      <c r="C167" s="12">
        <f t="shared" si="6"/>
        <v>16199617.399999999</v>
      </c>
      <c r="D167" s="12">
        <f t="shared" si="7"/>
        <v>15237847.789999999</v>
      </c>
      <c r="E167" s="12">
        <f t="shared" si="8"/>
        <v>9266459.3999999985</v>
      </c>
      <c r="F167" s="12">
        <v>16199617.399999997</v>
      </c>
      <c r="G167" s="13">
        <v>-19823.75</v>
      </c>
      <c r="H167" s="13">
        <v>9286283.1499999985</v>
      </c>
      <c r="I167" s="13">
        <v>538432.31000000006</v>
      </c>
      <c r="J167" s="13">
        <v>373926.74</v>
      </c>
      <c r="K167" s="13">
        <v>738345.2</v>
      </c>
      <c r="L167" s="13">
        <v>757852.78</v>
      </c>
      <c r="M167" s="13">
        <v>156261.32999999999</v>
      </c>
      <c r="N167" s="13">
        <v>1349115.06</v>
      </c>
      <c r="O167" s="13">
        <v>964214.86</v>
      </c>
      <c r="P167" s="13">
        <v>81224.66</v>
      </c>
      <c r="Q167" s="13" t="s">
        <v>414</v>
      </c>
      <c r="R167" s="13">
        <v>788964.04</v>
      </c>
      <c r="S167" s="13">
        <v>223051.41</v>
      </c>
      <c r="T167" s="13" t="s">
        <v>414</v>
      </c>
      <c r="U167" s="13" t="s">
        <v>414</v>
      </c>
      <c r="V167" s="13">
        <v>0</v>
      </c>
      <c r="W167" s="13" t="s">
        <v>414</v>
      </c>
      <c r="X167" s="13" t="s">
        <v>414</v>
      </c>
      <c r="Y167" s="13" t="s">
        <v>414</v>
      </c>
      <c r="Z167" s="13">
        <v>0</v>
      </c>
      <c r="AA167" s="13" t="s">
        <v>414</v>
      </c>
      <c r="AB167" s="13">
        <v>734769.61</v>
      </c>
      <c r="AC167" s="28">
        <v>227000</v>
      </c>
      <c r="AD167" s="30"/>
    </row>
    <row r="168" spans="1:30" ht="13.5" customHeight="1" x14ac:dyDescent="0.25">
      <c r="A168" s="2" t="s">
        <v>341</v>
      </c>
      <c r="B168" s="2" t="s">
        <v>342</v>
      </c>
      <c r="C168" s="12">
        <f t="shared" si="6"/>
        <v>6229446.8599999994</v>
      </c>
      <c r="D168" s="12">
        <f t="shared" si="7"/>
        <v>5950690.8599999994</v>
      </c>
      <c r="E168" s="12">
        <f t="shared" si="8"/>
        <v>3387648.21</v>
      </c>
      <c r="F168" s="12">
        <v>6229446.8599999985</v>
      </c>
      <c r="G168" s="13" t="s">
        <v>414</v>
      </c>
      <c r="H168" s="13">
        <v>3387648.21</v>
      </c>
      <c r="I168" s="13">
        <v>241545.29</v>
      </c>
      <c r="J168" s="13">
        <v>112690.3</v>
      </c>
      <c r="K168" s="13">
        <v>558383.97</v>
      </c>
      <c r="L168" s="13">
        <v>302338.01</v>
      </c>
      <c r="M168" s="13">
        <v>0</v>
      </c>
      <c r="N168" s="13">
        <v>548149.06000000006</v>
      </c>
      <c r="O168" s="13">
        <v>478713.1</v>
      </c>
      <c r="P168" s="13">
        <v>0</v>
      </c>
      <c r="Q168" s="13" t="s">
        <v>414</v>
      </c>
      <c r="R168" s="13">
        <v>321222.92</v>
      </c>
      <c r="S168" s="13">
        <v>0</v>
      </c>
      <c r="T168" s="13" t="s">
        <v>414</v>
      </c>
      <c r="U168" s="13">
        <v>0</v>
      </c>
      <c r="V168" s="13">
        <v>0</v>
      </c>
      <c r="W168" s="13" t="s">
        <v>414</v>
      </c>
      <c r="X168" s="13">
        <v>0</v>
      </c>
      <c r="Y168" s="13">
        <v>74672</v>
      </c>
      <c r="Z168" s="13">
        <v>0</v>
      </c>
      <c r="AA168" s="13" t="s">
        <v>414</v>
      </c>
      <c r="AB168" s="13">
        <v>204084</v>
      </c>
      <c r="AC168" s="28">
        <v>0</v>
      </c>
      <c r="AD168" s="30"/>
    </row>
    <row r="169" spans="1:30" ht="13.5" customHeight="1" x14ac:dyDescent="0.25">
      <c r="A169" s="2" t="s">
        <v>343</v>
      </c>
      <c r="B169" s="2" t="s">
        <v>344</v>
      </c>
      <c r="C169" s="12">
        <f t="shared" si="6"/>
        <v>61415341.290000021</v>
      </c>
      <c r="D169" s="12">
        <f t="shared" si="7"/>
        <v>52076192.690000013</v>
      </c>
      <c r="E169" s="12">
        <f t="shared" si="8"/>
        <v>31234966.250000007</v>
      </c>
      <c r="F169" s="12">
        <v>61415341.290000029</v>
      </c>
      <c r="G169" s="13">
        <v>-146561.4</v>
      </c>
      <c r="H169" s="13">
        <v>31381527.650000006</v>
      </c>
      <c r="I169" s="13">
        <v>1133459.53</v>
      </c>
      <c r="J169" s="13">
        <v>2117254.37</v>
      </c>
      <c r="K169" s="13">
        <v>722715.77</v>
      </c>
      <c r="L169" s="13">
        <v>2319044.85</v>
      </c>
      <c r="M169" s="13">
        <v>730908.83</v>
      </c>
      <c r="N169" s="13">
        <v>5431796.0299999993</v>
      </c>
      <c r="O169" s="13">
        <v>3821693.67</v>
      </c>
      <c r="P169" s="13">
        <v>317409.46000000002</v>
      </c>
      <c r="Q169" s="13" t="s">
        <v>414</v>
      </c>
      <c r="R169" s="13">
        <v>3696262.45</v>
      </c>
      <c r="S169" s="13">
        <v>550681.48</v>
      </c>
      <c r="T169" s="13" t="s">
        <v>414</v>
      </c>
      <c r="U169" s="13">
        <v>0</v>
      </c>
      <c r="V169" s="13">
        <v>0</v>
      </c>
      <c r="W169" s="13" t="s">
        <v>414</v>
      </c>
      <c r="X169" s="13">
        <v>0</v>
      </c>
      <c r="Y169" s="13">
        <v>253428.14</v>
      </c>
      <c r="Z169" s="13">
        <v>1217970.42</v>
      </c>
      <c r="AA169" s="13" t="s">
        <v>414</v>
      </c>
      <c r="AB169" s="13">
        <v>3243811.02</v>
      </c>
      <c r="AC169" s="28">
        <v>4623939.0199999996</v>
      </c>
      <c r="AD169" s="30"/>
    </row>
    <row r="170" spans="1:30" ht="13.5" customHeight="1" x14ac:dyDescent="0.25">
      <c r="A170" s="2" t="s">
        <v>345</v>
      </c>
      <c r="B170" s="2" t="s">
        <v>346</v>
      </c>
      <c r="C170" s="12">
        <f t="shared" si="6"/>
        <v>10997344.850000003</v>
      </c>
      <c r="D170" s="12">
        <f t="shared" si="7"/>
        <v>9723228.8400000036</v>
      </c>
      <c r="E170" s="12">
        <f t="shared" si="8"/>
        <v>5546227.9600000018</v>
      </c>
      <c r="F170" s="12">
        <v>10997344.85</v>
      </c>
      <c r="G170" s="13">
        <v>-47478.02</v>
      </c>
      <c r="H170" s="13">
        <v>5593705.9800000014</v>
      </c>
      <c r="I170" s="13">
        <v>220515.82</v>
      </c>
      <c r="J170" s="13">
        <v>233397.48</v>
      </c>
      <c r="K170" s="13">
        <v>684579.78</v>
      </c>
      <c r="L170" s="13">
        <v>495177.53</v>
      </c>
      <c r="M170" s="13" t="s">
        <v>414</v>
      </c>
      <c r="N170" s="13">
        <v>1027216.44</v>
      </c>
      <c r="O170" s="13">
        <v>623222.15</v>
      </c>
      <c r="P170" s="13">
        <v>114240.99</v>
      </c>
      <c r="Q170" s="13" t="s">
        <v>414</v>
      </c>
      <c r="R170" s="13">
        <v>683290.6</v>
      </c>
      <c r="S170" s="13">
        <v>95360.09</v>
      </c>
      <c r="T170" s="13" t="s">
        <v>414</v>
      </c>
      <c r="U170" s="13">
        <v>0</v>
      </c>
      <c r="V170" s="13">
        <v>0</v>
      </c>
      <c r="W170" s="13" t="s">
        <v>414</v>
      </c>
      <c r="X170" s="13">
        <v>0</v>
      </c>
      <c r="Y170" s="13">
        <v>0</v>
      </c>
      <c r="Z170" s="13">
        <v>0</v>
      </c>
      <c r="AA170" s="13" t="s">
        <v>414</v>
      </c>
      <c r="AB170" s="13">
        <v>379867.01</v>
      </c>
      <c r="AC170" s="28">
        <v>894249</v>
      </c>
      <c r="AD170" s="30"/>
    </row>
    <row r="171" spans="1:30" ht="13.5" customHeight="1" x14ac:dyDescent="0.25">
      <c r="A171" s="2" t="s">
        <v>347</v>
      </c>
      <c r="B171" s="2" t="s">
        <v>348</v>
      </c>
      <c r="C171" s="12">
        <f t="shared" si="6"/>
        <v>16807074.759999998</v>
      </c>
      <c r="D171" s="12">
        <f t="shared" si="7"/>
        <v>15483182.780000001</v>
      </c>
      <c r="E171" s="12">
        <f t="shared" si="8"/>
        <v>8650117.6500000004</v>
      </c>
      <c r="F171" s="12">
        <v>16807074.760000002</v>
      </c>
      <c r="G171" s="13">
        <v>-173418.7</v>
      </c>
      <c r="H171" s="13">
        <v>8823536.3499999996</v>
      </c>
      <c r="I171" s="13">
        <v>569679.73</v>
      </c>
      <c r="J171" s="13">
        <v>897766.24</v>
      </c>
      <c r="K171" s="13">
        <v>490881.38</v>
      </c>
      <c r="L171" s="13">
        <v>841568.14</v>
      </c>
      <c r="M171" s="13">
        <v>114114.19</v>
      </c>
      <c r="N171" s="13">
        <v>1258042.98</v>
      </c>
      <c r="O171" s="13">
        <v>1489474.08</v>
      </c>
      <c r="P171" s="13" t="s">
        <v>414</v>
      </c>
      <c r="Q171" s="13" t="s">
        <v>414</v>
      </c>
      <c r="R171" s="13">
        <v>958907.69</v>
      </c>
      <c r="S171" s="13">
        <v>212630.7</v>
      </c>
      <c r="T171" s="13" t="s">
        <v>414</v>
      </c>
      <c r="U171" s="13">
        <v>0</v>
      </c>
      <c r="V171" s="13">
        <v>0</v>
      </c>
      <c r="W171" s="13" t="s">
        <v>414</v>
      </c>
      <c r="X171" s="13">
        <v>0</v>
      </c>
      <c r="Y171" s="13">
        <v>0</v>
      </c>
      <c r="Z171" s="13">
        <v>438356.53</v>
      </c>
      <c r="AA171" s="13" t="s">
        <v>414</v>
      </c>
      <c r="AB171" s="13">
        <v>748197.95</v>
      </c>
      <c r="AC171" s="28">
        <v>137337.5</v>
      </c>
      <c r="AD171" s="30"/>
    </row>
    <row r="172" spans="1:30" ht="13.5" customHeight="1" x14ac:dyDescent="0.25">
      <c r="A172" s="2" t="s">
        <v>349</v>
      </c>
      <c r="B172" s="2" t="s">
        <v>350</v>
      </c>
      <c r="C172" s="12">
        <f t="shared" si="6"/>
        <v>10740270.130000001</v>
      </c>
      <c r="D172" s="12">
        <f t="shared" si="7"/>
        <v>10148075.4</v>
      </c>
      <c r="E172" s="12">
        <f t="shared" si="8"/>
        <v>5521530.3199999994</v>
      </c>
      <c r="F172" s="12">
        <v>10740270.13000001</v>
      </c>
      <c r="G172" s="13">
        <v>0</v>
      </c>
      <c r="H172" s="13">
        <v>5521530.3199999994</v>
      </c>
      <c r="I172" s="13">
        <v>382438.59</v>
      </c>
      <c r="J172" s="13">
        <v>478100.87</v>
      </c>
      <c r="K172" s="13">
        <v>355270.73</v>
      </c>
      <c r="L172" s="13">
        <v>488184.09</v>
      </c>
      <c r="M172" s="13">
        <v>146607.88</v>
      </c>
      <c r="N172" s="13">
        <v>1152006.52</v>
      </c>
      <c r="O172" s="13">
        <v>636440.13</v>
      </c>
      <c r="P172" s="13">
        <v>116250.18</v>
      </c>
      <c r="Q172" s="13" t="s">
        <v>414</v>
      </c>
      <c r="R172" s="13">
        <v>770687.27</v>
      </c>
      <c r="S172" s="13">
        <v>100558.82</v>
      </c>
      <c r="T172" s="13" t="s">
        <v>414</v>
      </c>
      <c r="U172" s="13" t="s">
        <v>414</v>
      </c>
      <c r="V172" s="13">
        <v>0</v>
      </c>
      <c r="W172" s="13" t="s">
        <v>414</v>
      </c>
      <c r="X172" s="13" t="s">
        <v>414</v>
      </c>
      <c r="Y172" s="13">
        <v>0</v>
      </c>
      <c r="Z172" s="13">
        <v>55051.72</v>
      </c>
      <c r="AA172" s="13" t="s">
        <v>414</v>
      </c>
      <c r="AB172" s="13">
        <v>437153.01</v>
      </c>
      <c r="AC172" s="28">
        <v>99990</v>
      </c>
      <c r="AD172" s="30"/>
    </row>
    <row r="173" spans="1:30" ht="13.5" customHeight="1" x14ac:dyDescent="0.25">
      <c r="A173" s="2" t="s">
        <v>351</v>
      </c>
      <c r="B173" s="2" t="s">
        <v>352</v>
      </c>
      <c r="C173" s="12">
        <f t="shared" si="6"/>
        <v>1197966.5699999998</v>
      </c>
      <c r="D173" s="12">
        <f t="shared" si="7"/>
        <v>1121248.1099999999</v>
      </c>
      <c r="E173" s="12">
        <f t="shared" si="8"/>
        <v>553776</v>
      </c>
      <c r="F173" s="12">
        <v>1198466.57</v>
      </c>
      <c r="G173" s="13">
        <v>5759.85</v>
      </c>
      <c r="H173" s="13">
        <v>548016.15</v>
      </c>
      <c r="I173" s="13">
        <v>4156.71</v>
      </c>
      <c r="J173" s="13">
        <v>9766.1200000000008</v>
      </c>
      <c r="K173" s="13">
        <v>202732.16</v>
      </c>
      <c r="L173" s="13">
        <v>102250.73</v>
      </c>
      <c r="M173" s="13" t="s">
        <v>414</v>
      </c>
      <c r="N173" s="13">
        <v>85538.25</v>
      </c>
      <c r="O173" s="13">
        <v>42339.74</v>
      </c>
      <c r="P173" s="13">
        <v>0</v>
      </c>
      <c r="Q173" s="13" t="s">
        <v>414</v>
      </c>
      <c r="R173" s="13">
        <v>88487.88</v>
      </c>
      <c r="S173" s="13">
        <v>32200.52</v>
      </c>
      <c r="T173" s="13" t="s">
        <v>414</v>
      </c>
      <c r="U173" s="13" t="s">
        <v>414</v>
      </c>
      <c r="V173" s="13" t="s">
        <v>414</v>
      </c>
      <c r="W173" s="13" t="s">
        <v>414</v>
      </c>
      <c r="X173" s="13" t="s">
        <v>414</v>
      </c>
      <c r="Y173" s="13" t="s">
        <v>414</v>
      </c>
      <c r="Z173" s="13" t="s">
        <v>414</v>
      </c>
      <c r="AA173" s="13" t="s">
        <v>414</v>
      </c>
      <c r="AB173" s="13">
        <v>41376.57</v>
      </c>
      <c r="AC173" s="28">
        <v>35341.89</v>
      </c>
      <c r="AD173" s="30"/>
    </row>
    <row r="174" spans="1:30" ht="13.5" customHeight="1" x14ac:dyDescent="0.25">
      <c r="A174" s="2" t="s">
        <v>353</v>
      </c>
      <c r="B174" s="2" t="s">
        <v>354</v>
      </c>
      <c r="C174" s="12">
        <f t="shared" si="6"/>
        <v>28081267.909999996</v>
      </c>
      <c r="D174" s="12">
        <f t="shared" si="7"/>
        <v>25489203.339999996</v>
      </c>
      <c r="E174" s="12">
        <f t="shared" si="8"/>
        <v>14074911.67</v>
      </c>
      <c r="F174" s="12">
        <v>28081267.909999996</v>
      </c>
      <c r="G174" s="13">
        <v>-80489.97</v>
      </c>
      <c r="H174" s="13">
        <v>14155401.640000001</v>
      </c>
      <c r="I174" s="13">
        <v>613422.12</v>
      </c>
      <c r="J174" s="13">
        <v>1414700.25</v>
      </c>
      <c r="K174" s="13">
        <v>1083005.56</v>
      </c>
      <c r="L174" s="13">
        <v>1086203.6499999999</v>
      </c>
      <c r="M174" s="13">
        <v>143925.35999999999</v>
      </c>
      <c r="N174" s="13">
        <v>2312109.29</v>
      </c>
      <c r="O174" s="13">
        <v>1975821.83</v>
      </c>
      <c r="P174" s="13">
        <v>250499.20000000001</v>
      </c>
      <c r="Q174" s="13" t="s">
        <v>414</v>
      </c>
      <c r="R174" s="13">
        <v>1875336.32</v>
      </c>
      <c r="S174" s="13">
        <v>659268.09</v>
      </c>
      <c r="T174" s="13" t="s">
        <v>414</v>
      </c>
      <c r="U174" s="13">
        <v>200605</v>
      </c>
      <c r="V174" s="13">
        <v>0</v>
      </c>
      <c r="W174" s="13">
        <v>0</v>
      </c>
      <c r="X174" s="13">
        <v>0</v>
      </c>
      <c r="Y174" s="13">
        <v>0</v>
      </c>
      <c r="Z174" s="13">
        <v>432620.24</v>
      </c>
      <c r="AA174" s="13" t="s">
        <v>414</v>
      </c>
      <c r="AB174" s="13">
        <v>892354.55</v>
      </c>
      <c r="AC174" s="28">
        <v>1066484.78</v>
      </c>
      <c r="AD174" s="30"/>
    </row>
    <row r="175" spans="1:30" ht="13.5" customHeight="1" x14ac:dyDescent="0.25">
      <c r="A175" s="2" t="s">
        <v>355</v>
      </c>
      <c r="B175" s="2" t="s">
        <v>356</v>
      </c>
      <c r="C175" s="12">
        <f t="shared" si="6"/>
        <v>4716636.8699999982</v>
      </c>
      <c r="D175" s="12">
        <f t="shared" si="7"/>
        <v>4384753.9899999993</v>
      </c>
      <c r="E175" s="12">
        <f t="shared" si="8"/>
        <v>2671576.86</v>
      </c>
      <c r="F175" s="12">
        <v>4716636.87</v>
      </c>
      <c r="G175" s="13">
        <v>54435.4</v>
      </c>
      <c r="H175" s="13">
        <v>2617141.46</v>
      </c>
      <c r="I175" s="13">
        <v>189067.25</v>
      </c>
      <c r="J175" s="13">
        <v>240678.92</v>
      </c>
      <c r="K175" s="13">
        <v>193575.12</v>
      </c>
      <c r="L175" s="13">
        <v>151362.5</v>
      </c>
      <c r="M175" s="13">
        <v>67031.360000000001</v>
      </c>
      <c r="N175" s="13">
        <v>333316.89</v>
      </c>
      <c r="O175" s="13">
        <v>118486.57</v>
      </c>
      <c r="P175" s="13">
        <v>84030.27</v>
      </c>
      <c r="Q175" s="13" t="s">
        <v>414</v>
      </c>
      <c r="R175" s="13">
        <v>260514.83</v>
      </c>
      <c r="S175" s="13">
        <v>75113.42</v>
      </c>
      <c r="T175" s="13" t="s">
        <v>414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26399.599999999999</v>
      </c>
      <c r="AA175" s="13" t="s">
        <v>414</v>
      </c>
      <c r="AB175" s="13">
        <v>262753.21999999997</v>
      </c>
      <c r="AC175" s="28">
        <v>42730.06</v>
      </c>
      <c r="AD175" s="30"/>
    </row>
    <row r="176" spans="1:30" ht="13.5" customHeight="1" x14ac:dyDescent="0.25">
      <c r="A176" s="2" t="s">
        <v>357</v>
      </c>
      <c r="B176" s="2" t="s">
        <v>358</v>
      </c>
      <c r="C176" s="12">
        <f t="shared" si="6"/>
        <v>4413790.42</v>
      </c>
      <c r="D176" s="12">
        <f t="shared" si="7"/>
        <v>4102933.4799999995</v>
      </c>
      <c r="E176" s="12">
        <f t="shared" si="8"/>
        <v>2430672.38</v>
      </c>
      <c r="F176" s="12">
        <v>4413790.42</v>
      </c>
      <c r="G176" s="13">
        <v>0</v>
      </c>
      <c r="H176" s="13">
        <v>2430672.38</v>
      </c>
      <c r="I176" s="13">
        <v>172551.88</v>
      </c>
      <c r="J176" s="13">
        <v>108600.16</v>
      </c>
      <c r="K176" s="13">
        <v>408767.59</v>
      </c>
      <c r="L176" s="13">
        <v>191631.51</v>
      </c>
      <c r="M176" s="13">
        <v>5667.55</v>
      </c>
      <c r="N176" s="13">
        <v>279973.59999999998</v>
      </c>
      <c r="O176" s="13">
        <v>198458.03</v>
      </c>
      <c r="P176" s="13">
        <v>32891.949999999997</v>
      </c>
      <c r="Q176" s="13" t="s">
        <v>414</v>
      </c>
      <c r="R176" s="13">
        <v>230917.7</v>
      </c>
      <c r="S176" s="13">
        <v>42801.13</v>
      </c>
      <c r="T176" s="13" t="s">
        <v>414</v>
      </c>
      <c r="U176" s="13" t="s">
        <v>414</v>
      </c>
      <c r="V176" s="13" t="s">
        <v>414</v>
      </c>
      <c r="W176" s="13" t="s">
        <v>414</v>
      </c>
      <c r="X176" s="13" t="s">
        <v>414</v>
      </c>
      <c r="Y176" s="13">
        <v>0</v>
      </c>
      <c r="Z176" s="13" t="s">
        <v>414</v>
      </c>
      <c r="AA176" s="13" t="s">
        <v>414</v>
      </c>
      <c r="AB176" s="13">
        <v>265677.94</v>
      </c>
      <c r="AC176" s="28">
        <v>45179</v>
      </c>
      <c r="AD176" s="30"/>
    </row>
    <row r="177" spans="1:30" ht="13.5" customHeight="1" x14ac:dyDescent="0.25">
      <c r="A177" s="2" t="s">
        <v>359</v>
      </c>
      <c r="B177" s="2" t="s">
        <v>360</v>
      </c>
      <c r="C177" s="12">
        <f t="shared" si="6"/>
        <v>9397868.5299999993</v>
      </c>
      <c r="D177" s="12">
        <f t="shared" si="7"/>
        <v>9057766.7799999993</v>
      </c>
      <c r="E177" s="12">
        <f t="shared" si="8"/>
        <v>5387483.7999999998</v>
      </c>
      <c r="F177" s="12">
        <v>9397868.5299999993</v>
      </c>
      <c r="G177" s="13">
        <v>-55242.239999999998</v>
      </c>
      <c r="H177" s="13">
        <v>5442726.04</v>
      </c>
      <c r="I177" s="13">
        <v>162803.42000000001</v>
      </c>
      <c r="J177" s="13">
        <v>79459.7</v>
      </c>
      <c r="K177" s="13">
        <v>755359.51</v>
      </c>
      <c r="L177" s="13">
        <v>383796.61</v>
      </c>
      <c r="M177" s="13" t="s">
        <v>414</v>
      </c>
      <c r="N177" s="13">
        <v>724651.79</v>
      </c>
      <c r="O177" s="13">
        <v>677149.96</v>
      </c>
      <c r="P177" s="13">
        <v>12856.73</v>
      </c>
      <c r="Q177" s="13" t="s">
        <v>414</v>
      </c>
      <c r="R177" s="13">
        <v>621947.56999999995</v>
      </c>
      <c r="S177" s="13">
        <v>252257.69</v>
      </c>
      <c r="T177" s="13" t="s">
        <v>414</v>
      </c>
      <c r="U177" s="13">
        <v>2166</v>
      </c>
      <c r="V177" s="13" t="s">
        <v>414</v>
      </c>
      <c r="W177" s="13" t="s">
        <v>414</v>
      </c>
      <c r="X177" s="13" t="s">
        <v>414</v>
      </c>
      <c r="Y177" s="13" t="s">
        <v>414</v>
      </c>
      <c r="Z177" s="13" t="s">
        <v>414</v>
      </c>
      <c r="AA177" s="13" t="s">
        <v>414</v>
      </c>
      <c r="AB177" s="13">
        <v>294513.75</v>
      </c>
      <c r="AC177" s="28">
        <v>43422</v>
      </c>
      <c r="AD177" s="30"/>
    </row>
    <row r="178" spans="1:30" ht="13.5" customHeight="1" x14ac:dyDescent="0.25">
      <c r="A178" s="2" t="s">
        <v>361</v>
      </c>
      <c r="B178" s="2" t="s">
        <v>362</v>
      </c>
      <c r="C178" s="12">
        <f t="shared" si="6"/>
        <v>19973667.359999996</v>
      </c>
      <c r="D178" s="12">
        <f t="shared" si="7"/>
        <v>18272469.879999999</v>
      </c>
      <c r="E178" s="12">
        <f t="shared" si="8"/>
        <v>11619127.270000001</v>
      </c>
      <c r="F178" s="12">
        <v>19959981.359999988</v>
      </c>
      <c r="G178" s="13">
        <v>-44521.96</v>
      </c>
      <c r="H178" s="13">
        <v>11663649.230000002</v>
      </c>
      <c r="I178" s="13">
        <v>506867.97</v>
      </c>
      <c r="J178" s="13">
        <v>624873.77</v>
      </c>
      <c r="K178" s="13">
        <v>584427.48</v>
      </c>
      <c r="L178" s="13">
        <v>819781.12</v>
      </c>
      <c r="M178" s="13">
        <v>219158.44</v>
      </c>
      <c r="N178" s="13">
        <v>1594450.74</v>
      </c>
      <c r="O178" s="13">
        <v>970017.16</v>
      </c>
      <c r="P178" s="13">
        <v>121762.86</v>
      </c>
      <c r="Q178" s="13" t="s">
        <v>414</v>
      </c>
      <c r="R178" s="13">
        <v>1036664.11</v>
      </c>
      <c r="S178" s="13">
        <v>175338.96</v>
      </c>
      <c r="T178" s="13" t="s">
        <v>414</v>
      </c>
      <c r="U178" s="13" t="s">
        <v>414</v>
      </c>
      <c r="V178" s="13">
        <v>0</v>
      </c>
      <c r="W178" s="13">
        <v>0</v>
      </c>
      <c r="X178" s="13">
        <v>0</v>
      </c>
      <c r="Y178" s="13">
        <v>0</v>
      </c>
      <c r="Z178" s="13">
        <v>417885.83</v>
      </c>
      <c r="AA178" s="13" t="s">
        <v>414</v>
      </c>
      <c r="AB178" s="13">
        <v>1200113.6499999999</v>
      </c>
      <c r="AC178" s="28">
        <v>83198</v>
      </c>
      <c r="AD178" s="30"/>
    </row>
    <row r="179" spans="1:30" x14ac:dyDescent="0.25">
      <c r="B179" s="16" t="s">
        <v>363</v>
      </c>
      <c r="C179" s="4">
        <f>SUM(C3:C178)</f>
        <v>3836947509.1699986</v>
      </c>
      <c r="D179" s="4">
        <f t="shared" ref="D179:AC179" si="9">SUM(D3:D178)</f>
        <v>3544816551.0800009</v>
      </c>
      <c r="E179" s="4">
        <f t="shared" si="9"/>
        <v>2030593327.2399995</v>
      </c>
      <c r="F179" s="4">
        <f t="shared" si="9"/>
        <v>3836896564.8699985</v>
      </c>
      <c r="G179" s="4">
        <f t="shared" si="9"/>
        <v>-6624212.5399999954</v>
      </c>
      <c r="H179" s="4">
        <f t="shared" si="9"/>
        <v>2037217539.7800009</v>
      </c>
      <c r="I179" s="4">
        <f t="shared" si="9"/>
        <v>123805483.80000007</v>
      </c>
      <c r="J179" s="4">
        <f t="shared" si="9"/>
        <v>169346254.85999995</v>
      </c>
      <c r="K179" s="4">
        <f t="shared" si="9"/>
        <v>111217080.40999998</v>
      </c>
      <c r="L179" s="4">
        <f t="shared" si="9"/>
        <v>185768073.75999999</v>
      </c>
      <c r="M179" s="4">
        <f t="shared" si="9"/>
        <v>37817570.50999999</v>
      </c>
      <c r="N179" s="4">
        <f t="shared" si="9"/>
        <v>334412416.65000004</v>
      </c>
      <c r="O179" s="4">
        <f t="shared" si="9"/>
        <v>215233135.56999999</v>
      </c>
      <c r="P179" s="4">
        <f t="shared" si="9"/>
        <v>69401703.160000026</v>
      </c>
      <c r="Q179" s="4">
        <f t="shared" si="9"/>
        <v>571039.98</v>
      </c>
      <c r="R179" s="4">
        <f t="shared" si="9"/>
        <v>217937785.69</v>
      </c>
      <c r="S179" s="4">
        <f t="shared" si="9"/>
        <v>48681497.739999987</v>
      </c>
      <c r="T179" s="4">
        <f t="shared" si="9"/>
        <v>31181.71</v>
      </c>
      <c r="U179" s="4">
        <f t="shared" si="9"/>
        <v>1685512.1900000002</v>
      </c>
      <c r="V179" s="4">
        <f t="shared" si="9"/>
        <v>7645248.3900000006</v>
      </c>
      <c r="W179" s="4">
        <f t="shared" si="9"/>
        <v>266091.81</v>
      </c>
      <c r="X179" s="4">
        <f t="shared" si="9"/>
        <v>5019372.72</v>
      </c>
      <c r="Y179" s="4">
        <f t="shared" si="9"/>
        <v>3458908.2300000009</v>
      </c>
      <c r="Z179" s="4">
        <f t="shared" si="9"/>
        <v>24631857.540000003</v>
      </c>
      <c r="AA179" s="4">
        <f t="shared" si="9"/>
        <v>13057</v>
      </c>
      <c r="AB179" s="4">
        <f t="shared" si="9"/>
        <v>162920522.95000002</v>
      </c>
      <c r="AC179" s="4">
        <f t="shared" si="9"/>
        <v>86490387.260000005</v>
      </c>
    </row>
    <row r="180" spans="1:30" x14ac:dyDescent="0.25">
      <c r="B180" s="14" t="s">
        <v>415</v>
      </c>
      <c r="C180" s="15">
        <v>238870000</v>
      </c>
    </row>
    <row r="181" spans="1:30" x14ac:dyDescent="0.25">
      <c r="B181" s="14" t="s">
        <v>416</v>
      </c>
      <c r="C181" s="4">
        <v>230797000</v>
      </c>
    </row>
    <row r="182" spans="1:30" x14ac:dyDescent="0.25">
      <c r="B182" s="14" t="s">
        <v>417</v>
      </c>
      <c r="C182" s="4">
        <v>16785568</v>
      </c>
    </row>
    <row r="183" spans="1:30" x14ac:dyDescent="0.25">
      <c r="B183" s="14" t="s">
        <v>418</v>
      </c>
      <c r="C183" s="4">
        <v>100000</v>
      </c>
    </row>
    <row r="184" spans="1:30" x14ac:dyDescent="0.25">
      <c r="B184" s="14" t="s">
        <v>419</v>
      </c>
      <c r="C184" s="4">
        <f>SUM(C179:C183)</f>
        <v>4323500077.1699982</v>
      </c>
    </row>
  </sheetData>
  <pageMargins left="0.2" right="0.24" top="1" bottom="1" header="0.5" footer="0.5"/>
  <pageSetup paperSize="5" scale="42" fitToHeight="18" orientation="landscape" horizontalDpi="0" r:id="rId1"/>
  <headerFooter alignWithMargins="0">
    <oddHeader>&amp;L&amp;D&amp;C1999-2000 EXPENDITURES&amp;R&amp;F &amp;A</oddHeader>
    <oddFooter>&amp;LKDE - DIVISION OF SCHOOL FINANCE
REPORTING BRANCH&amp;C&amp;P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84"/>
  <sheetViews>
    <sheetView zoomScale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3.2" x14ac:dyDescent="0.25"/>
  <cols>
    <col min="1" max="1" width="7.6640625" customWidth="1"/>
    <col min="2" max="2" width="22.88671875" customWidth="1"/>
    <col min="3" max="4" width="10.6640625" customWidth="1"/>
    <col min="5" max="5" width="13.6640625" customWidth="1"/>
    <col min="6" max="6" width="22.88671875" hidden="1" customWidth="1"/>
    <col min="7" max="7" width="8.5546875" hidden="1" customWidth="1"/>
    <col min="8" max="8" width="6.6640625" hidden="1" customWidth="1"/>
    <col min="9" max="10" width="10.109375" customWidth="1"/>
    <col min="11" max="11" width="9" customWidth="1"/>
    <col min="12" max="12" width="8.6640625" customWidth="1"/>
    <col min="13" max="13" width="9.109375" customWidth="1"/>
    <col min="14" max="14" width="8.109375" customWidth="1"/>
    <col min="15" max="15" width="8.5546875" customWidth="1"/>
    <col min="16" max="16" width="9.44140625" customWidth="1"/>
    <col min="17" max="17" width="8.5546875" customWidth="1"/>
    <col min="18" max="18" width="6.33203125" customWidth="1"/>
    <col min="19" max="19" width="8.5546875" customWidth="1"/>
    <col min="20" max="20" width="9.5546875" customWidth="1"/>
    <col min="21" max="22" width="9.33203125" customWidth="1"/>
    <col min="23" max="23" width="9.88671875" customWidth="1"/>
    <col min="24" max="24" width="9.33203125" customWidth="1"/>
    <col min="25" max="25" width="10.109375" customWidth="1"/>
    <col min="26" max="26" width="10" customWidth="1"/>
    <col min="27" max="27" width="9.33203125" customWidth="1"/>
    <col min="28" max="28" width="9.109375" customWidth="1"/>
    <col min="29" max="29" width="9.5546875" customWidth="1"/>
    <col min="30" max="30" width="8.5546875" customWidth="1"/>
  </cols>
  <sheetData>
    <row r="1" spans="1:41" s="10" customFormat="1" ht="79.2" x14ac:dyDescent="0.25">
      <c r="A1" s="8" t="s">
        <v>0</v>
      </c>
      <c r="B1" s="8" t="s">
        <v>1</v>
      </c>
      <c r="C1" s="3" t="s">
        <v>364</v>
      </c>
      <c r="D1" s="3" t="s">
        <v>365</v>
      </c>
      <c r="E1" s="3" t="s">
        <v>366</v>
      </c>
      <c r="F1" s="3" t="s">
        <v>364</v>
      </c>
      <c r="G1" s="3"/>
      <c r="H1" s="3"/>
      <c r="I1" s="3" t="s">
        <v>367</v>
      </c>
      <c r="J1" s="3" t="s">
        <v>368</v>
      </c>
      <c r="K1" s="3" t="s">
        <v>369</v>
      </c>
      <c r="L1" s="3" t="s">
        <v>370</v>
      </c>
      <c r="M1" s="3" t="s">
        <v>371</v>
      </c>
      <c r="N1" s="3" t="s">
        <v>372</v>
      </c>
      <c r="O1" s="3" t="s">
        <v>373</v>
      </c>
      <c r="P1" s="3" t="s">
        <v>374</v>
      </c>
      <c r="Q1" s="3" t="s">
        <v>375</v>
      </c>
      <c r="R1" s="3" t="s">
        <v>376</v>
      </c>
      <c r="S1" s="3" t="s">
        <v>377</v>
      </c>
      <c r="T1" s="3" t="s">
        <v>378</v>
      </c>
      <c r="U1" s="3" t="s">
        <v>379</v>
      </c>
      <c r="V1" s="3" t="s">
        <v>380</v>
      </c>
      <c r="W1" s="3" t="s">
        <v>381</v>
      </c>
      <c r="X1" s="3" t="s">
        <v>382</v>
      </c>
      <c r="Y1" s="3" t="s">
        <v>383</v>
      </c>
      <c r="Z1" s="3" t="s">
        <v>384</v>
      </c>
      <c r="AA1" s="3" t="s">
        <v>385</v>
      </c>
      <c r="AB1" s="3" t="s">
        <v>386</v>
      </c>
      <c r="AC1" s="3" t="s">
        <v>387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s="7" customFormat="1" x14ac:dyDescent="0.25">
      <c r="A2" s="5" t="s">
        <v>0</v>
      </c>
      <c r="B2" s="6" t="s">
        <v>1</v>
      </c>
      <c r="C2" s="11" t="s">
        <v>388</v>
      </c>
      <c r="D2" s="11" t="s">
        <v>389</v>
      </c>
      <c r="E2" s="11">
        <v>1000</v>
      </c>
      <c r="F2" s="11" t="s">
        <v>390</v>
      </c>
      <c r="G2" s="11" t="s">
        <v>391</v>
      </c>
      <c r="H2" s="11" t="s">
        <v>392</v>
      </c>
      <c r="I2" s="11" t="s">
        <v>393</v>
      </c>
      <c r="J2" s="11" t="s">
        <v>394</v>
      </c>
      <c r="K2" s="11" t="s">
        <v>395</v>
      </c>
      <c r="L2" s="11" t="s">
        <v>396</v>
      </c>
      <c r="M2" s="11" t="s">
        <v>397</v>
      </c>
      <c r="N2" s="11" t="s">
        <v>398</v>
      </c>
      <c r="O2" s="11" t="s">
        <v>399</v>
      </c>
      <c r="P2" s="11" t="s">
        <v>400</v>
      </c>
      <c r="Q2" s="11" t="s">
        <v>401</v>
      </c>
      <c r="R2" s="11" t="s">
        <v>402</v>
      </c>
      <c r="S2" s="11" t="s">
        <v>403</v>
      </c>
      <c r="T2" s="11" t="s">
        <v>404</v>
      </c>
      <c r="U2" s="11" t="s">
        <v>405</v>
      </c>
      <c r="V2" s="11" t="s">
        <v>406</v>
      </c>
      <c r="W2" s="11" t="s">
        <v>407</v>
      </c>
      <c r="X2" s="11" t="s">
        <v>408</v>
      </c>
      <c r="Y2" s="11" t="s">
        <v>409</v>
      </c>
      <c r="Z2" s="11" t="s">
        <v>410</v>
      </c>
      <c r="AA2" s="11" t="s">
        <v>411</v>
      </c>
      <c r="AB2" s="11" t="s">
        <v>412</v>
      </c>
      <c r="AC2" s="11" t="s">
        <v>413</v>
      </c>
      <c r="AD2" s="11"/>
    </row>
    <row r="3" spans="1:41" x14ac:dyDescent="0.25">
      <c r="A3" s="1" t="s">
        <v>11</v>
      </c>
      <c r="B3" s="1" t="s">
        <v>12</v>
      </c>
      <c r="C3" s="4">
        <f>IF('Expenditures 2000'!C3&lt;&gt;"",'Expenditures 2000'!C3/'REVENUE 2000'!$G2,0)</f>
        <v>6414.3927815206926</v>
      </c>
      <c r="D3" s="4">
        <f>IF('Expenditures 2000'!D3&lt;&gt;"",'Expenditures 2000'!D3/'REVENUE 2000'!$G2,0)</f>
        <v>6091.2227360223997</v>
      </c>
      <c r="E3" s="4">
        <f>IF('Expenditures 2000'!E3&lt;&gt;"",'Expenditures 2000'!E3/'REVENUE 2000'!$G2,0)</f>
        <v>3715.9909747134488</v>
      </c>
      <c r="F3" s="4">
        <f>IF('Expenditures 2000'!F3&lt;&gt;"",'Expenditures 2000'!F3/'REVENUE 2000'!$G2,0)</f>
        <v>6414.3927815206935</v>
      </c>
      <c r="G3" s="4">
        <f>IF('Expenditures 2000'!G3&lt;&gt;"",'Expenditures 2000'!G3/'REVENUE 2000'!$G2,0)</f>
        <v>0</v>
      </c>
      <c r="H3" s="4">
        <f>IF('Expenditures 2000'!H3&lt;&gt;"",'Expenditures 2000'!H3/'REVENUE 2000'!$G2,0)</f>
        <v>3715.9909747134488</v>
      </c>
      <c r="I3" s="4">
        <f>IF('Expenditures 2000'!I3&lt;&gt;"",'Expenditures 2000'!I3/'REVENUE 2000'!$G2,0)</f>
        <v>129.9682518155569</v>
      </c>
      <c r="J3" s="4">
        <f>IF('Expenditures 2000'!J3&lt;&gt;"",'Expenditures 2000'!J3/'REVENUE 2000'!$G2,0)</f>
        <v>197.26890366611252</v>
      </c>
      <c r="K3" s="4">
        <f>IF('Expenditures 2000'!K3&lt;&gt;"",'Expenditures 2000'!K3/'REVENUE 2000'!$G2,0)</f>
        <v>244.71703998600049</v>
      </c>
      <c r="L3" s="4">
        <f>IF('Expenditures 2000'!L3&lt;&gt;"",'Expenditures 2000'!L3/'REVENUE 2000'!$G2,0)</f>
        <v>272.05371423571614</v>
      </c>
      <c r="M3" s="4">
        <f>IF('Expenditures 2000'!M3&lt;&gt;"",'Expenditures 2000'!M3/'REVENUE 2000'!$G2,0)</f>
        <v>40.038354186717996</v>
      </c>
      <c r="N3" s="4">
        <f>IF('Expenditures 2000'!N3&lt;&gt;"",'Expenditures 2000'!N3/'REVENUE 2000'!$G2,0)</f>
        <v>460.78337999824998</v>
      </c>
      <c r="O3" s="4">
        <f>IF('Expenditures 2000'!O3&lt;&gt;"",'Expenditures 2000'!O3/'REVENUE 2000'!$G2,0)</f>
        <v>519.51730247615706</v>
      </c>
      <c r="P3" s="4">
        <f>IF('Expenditures 2000'!P3&lt;&gt;"",'Expenditures 2000'!P3/'REVENUE 2000'!$G2,0)</f>
        <v>26.230155744159593</v>
      </c>
      <c r="Q3" s="4">
        <f>IF('Expenditures 2000'!Q3&lt;&gt;"",'Expenditures 2000'!Q3/'REVENUE 2000'!$G2,0)</f>
        <v>0</v>
      </c>
      <c r="R3" s="4">
        <f>IF('Expenditures 2000'!R3&lt;&gt;"",'Expenditures 2000'!R3/'REVENUE 2000'!$G2,0)</f>
        <v>383.31016274389708</v>
      </c>
      <c r="S3" s="4">
        <f>IF('Expenditures 2000'!S3&lt;&gt;"",'Expenditures 2000'!S3/'REVENUE 2000'!$G2,0)</f>
        <v>101.34449645638287</v>
      </c>
      <c r="T3" s="4">
        <f>IF('Expenditures 2000'!T3&lt;&gt;"",'Expenditures 2000'!T3/'REVENUE 2000'!$G2,0)</f>
        <v>0</v>
      </c>
      <c r="U3" s="4">
        <f>IF('Expenditures 2000'!U3&lt;&gt;"",'Expenditures 2000'!U3/'REVENUE 2000'!$G2,0)</f>
        <v>0</v>
      </c>
      <c r="V3" s="4">
        <f>IF('Expenditures 2000'!V3&lt;&gt;"",'Expenditures 2000'!V3/'REVENUE 2000'!$G2,0)</f>
        <v>0</v>
      </c>
      <c r="W3" s="4">
        <f>IF('Expenditures 2000'!W3&lt;&gt;"",'Expenditures 2000'!W3/'REVENUE 2000'!$G2,0)</f>
        <v>0</v>
      </c>
      <c r="X3" s="4">
        <f>IF('Expenditures 2000'!X3&lt;&gt;"",'Expenditures 2000'!X3/'REVENUE 2000'!$G2,0)</f>
        <v>0.34719573016011895</v>
      </c>
      <c r="Y3" s="4">
        <f>IF('Expenditures 2000'!Y3&lt;&gt;"",'Expenditures 2000'!Y3/'REVENUE 2000'!$G2,0)</f>
        <v>7.2316038148569426</v>
      </c>
      <c r="Z3" s="4">
        <f>IF('Expenditures 2000'!Z3&lt;&gt;"",'Expenditures 2000'!Z3/'REVENUE 2000'!$G2,0)</f>
        <v>51.586722372911005</v>
      </c>
      <c r="AA3" s="4">
        <f>IF('Expenditures 2000'!AA3&lt;&gt;"",'Expenditures 2000'!AA3/'REVENUE 2000'!$G2,0)</f>
        <v>0</v>
      </c>
      <c r="AB3" s="4">
        <f>IF('Expenditures 2000'!AB3&lt;&gt;"",'Expenditures 2000'!AB3/'REVENUE 2000'!$G2,0)</f>
        <v>228.58635488669174</v>
      </c>
      <c r="AC3" s="4">
        <f>IF('Expenditures 2000'!AC3&lt;&gt;"",'Expenditures 2000'!AC3/'REVENUE 2000'!$G2,0)</f>
        <v>35.418168693673984</v>
      </c>
      <c r="AD3" s="4"/>
    </row>
    <row r="4" spans="1:41" x14ac:dyDescent="0.25">
      <c r="A4" s="1" t="s">
        <v>13</v>
      </c>
      <c r="B4" s="1" t="s">
        <v>14</v>
      </c>
      <c r="C4" s="4">
        <f>IF('Expenditures 2000'!C4&lt;&gt;"",'Expenditures 2000'!C4/'REVENUE 2000'!$G3,0)</f>
        <v>5896.8484729137263</v>
      </c>
      <c r="D4" s="4">
        <f>IF('Expenditures 2000'!D4&lt;&gt;"",'Expenditures 2000'!D4/'REVENUE 2000'!$G3,0)</f>
        <v>5112.5917923757152</v>
      </c>
      <c r="E4" s="4">
        <f>IF('Expenditures 2000'!E4&lt;&gt;"",'Expenditures 2000'!E4/'REVENUE 2000'!$G3,0)</f>
        <v>3034.9687560377506</v>
      </c>
      <c r="F4" s="4">
        <f>IF('Expenditures 2000'!F4&lt;&gt;"",'Expenditures 2000'!F4/'REVENUE 2000'!$G3,0)</f>
        <v>5896.8484729137263</v>
      </c>
      <c r="G4" s="4">
        <f>IF('Expenditures 2000'!G4&lt;&gt;"",'Expenditures 2000'!G4/'REVENUE 2000'!$G3,0)</f>
        <v>-26.795076911644497</v>
      </c>
      <c r="H4" s="4">
        <f>IF('Expenditures 2000'!H4&lt;&gt;"",'Expenditures 2000'!H4/'REVENUE 2000'!$G3,0)</f>
        <v>3061.7638329493948</v>
      </c>
      <c r="I4" s="4">
        <f>IF('Expenditures 2000'!I4&lt;&gt;"",'Expenditures 2000'!I4/'REVENUE 2000'!$G3,0)</f>
        <v>126.2396522256075</v>
      </c>
      <c r="J4" s="4">
        <f>IF('Expenditures 2000'!J4&lt;&gt;"",'Expenditures 2000'!J4/'REVENUE 2000'!$G3,0)</f>
        <v>167.15557330757227</v>
      </c>
      <c r="K4" s="4">
        <f>IF('Expenditures 2000'!K4&lt;&gt;"",'Expenditures 2000'!K4/'REVENUE 2000'!$G3,0)</f>
        <v>261.27384632533256</v>
      </c>
      <c r="L4" s="4">
        <f>IF('Expenditures 2000'!L4&lt;&gt;"",'Expenditures 2000'!L4/'REVENUE 2000'!$G3,0)</f>
        <v>246.5906331277402</v>
      </c>
      <c r="M4" s="4">
        <f>IF('Expenditures 2000'!M4&lt;&gt;"",'Expenditures 2000'!M4/'REVENUE 2000'!$G3,0)</f>
        <v>0</v>
      </c>
      <c r="N4" s="4">
        <f>IF('Expenditures 2000'!N4&lt;&gt;"",'Expenditures 2000'!N4/'REVENUE 2000'!$G3,0)</f>
        <v>459.73705877981723</v>
      </c>
      <c r="O4" s="4">
        <f>IF('Expenditures 2000'!O4&lt;&gt;"",'Expenditures 2000'!O4/'REVENUE 2000'!$G3,0)</f>
        <v>317.41709890763173</v>
      </c>
      <c r="P4" s="4">
        <f>IF('Expenditures 2000'!P4&lt;&gt;"",'Expenditures 2000'!P4/'REVENUE 2000'!$G3,0)</f>
        <v>51.522735379356469</v>
      </c>
      <c r="Q4" s="4">
        <f>IF('Expenditures 2000'!Q4&lt;&gt;"",'Expenditures 2000'!Q4/'REVENUE 2000'!$G3,0)</f>
        <v>0</v>
      </c>
      <c r="R4" s="4">
        <f>IF('Expenditures 2000'!R4&lt;&gt;"",'Expenditures 2000'!R4/'REVENUE 2000'!$G3,0)</f>
        <v>356.63716653043025</v>
      </c>
      <c r="S4" s="4">
        <f>IF('Expenditures 2000'!S4&lt;&gt;"",'Expenditures 2000'!S4/'REVENUE 2000'!$G3,0)</f>
        <v>91.049271754477218</v>
      </c>
      <c r="T4" s="4">
        <f>IF('Expenditures 2000'!T4&lt;&gt;"",'Expenditures 2000'!T4/'REVENUE 2000'!$G3,0)</f>
        <v>0</v>
      </c>
      <c r="U4" s="4">
        <f>IF('Expenditures 2000'!U4&lt;&gt;"",'Expenditures 2000'!U4/'REVENUE 2000'!$G3,0)</f>
        <v>0</v>
      </c>
      <c r="V4" s="4">
        <f>IF('Expenditures 2000'!V4&lt;&gt;"",'Expenditures 2000'!V4/'REVENUE 2000'!$G3,0)</f>
        <v>3.231240246711748</v>
      </c>
      <c r="W4" s="4">
        <f>IF('Expenditures 2000'!W4&lt;&gt;"",'Expenditures 2000'!W4/'REVENUE 2000'!$G3,0)</f>
        <v>0</v>
      </c>
      <c r="X4" s="4">
        <f>IF('Expenditures 2000'!X4&lt;&gt;"",'Expenditures 2000'!X4/'REVENUE 2000'!$G3,0)</f>
        <v>2.8780560303187932</v>
      </c>
      <c r="Y4" s="4">
        <f>IF('Expenditures 2000'!Y4&lt;&gt;"",'Expenditures 2000'!Y4/'REVENUE 2000'!$G3,0)</f>
        <v>30.635063535706326</v>
      </c>
      <c r="Z4" s="4">
        <f>IF('Expenditures 2000'!Z4&lt;&gt;"",'Expenditures 2000'!Z4/'REVENUE 2000'!$G3,0)</f>
        <v>253.52876569814964</v>
      </c>
      <c r="AA4" s="4">
        <f>IF('Expenditures 2000'!AA4&lt;&gt;"",'Expenditures 2000'!AA4/'REVENUE 2000'!$G3,0)</f>
        <v>0</v>
      </c>
      <c r="AB4" s="4">
        <f>IF('Expenditures 2000'!AB4&lt;&gt;"",'Expenditures 2000'!AB4/'REVENUE 2000'!$G3,0)</f>
        <v>470.76181169651483</v>
      </c>
      <c r="AC4" s="4">
        <f>IF('Expenditures 2000'!AC4&lt;&gt;"",'Expenditures 2000'!AC4/'REVENUE 2000'!$G3,0)</f>
        <v>23.221743330608604</v>
      </c>
      <c r="AD4" s="4"/>
    </row>
    <row r="5" spans="1:41" x14ac:dyDescent="0.25">
      <c r="A5" s="1" t="s">
        <v>15</v>
      </c>
      <c r="B5" s="1" t="s">
        <v>16</v>
      </c>
      <c r="C5" s="4">
        <f>IF('Expenditures 2000'!C5&lt;&gt;"",'Expenditures 2000'!C5/'REVENUE 2000'!$G4,0)</f>
        <v>10265.662276621788</v>
      </c>
      <c r="D5" s="4">
        <f>IF('Expenditures 2000'!D5&lt;&gt;"",'Expenditures 2000'!D5/'REVENUE 2000'!$G4,0)</f>
        <v>9033.4440391676872</v>
      </c>
      <c r="E5" s="4">
        <f>IF('Expenditures 2000'!E5&lt;&gt;"",'Expenditures 2000'!E5/'REVENUE 2000'!$G4,0)</f>
        <v>5393.0236719706245</v>
      </c>
      <c r="F5" s="4">
        <f>IF('Expenditures 2000'!F5&lt;&gt;"",'Expenditures 2000'!F5/'REVENUE 2000'!$G4,0)</f>
        <v>10265.662276621788</v>
      </c>
      <c r="G5" s="4">
        <f>IF('Expenditures 2000'!G5&lt;&gt;"",'Expenditures 2000'!G5/'REVENUE 2000'!$G4,0)</f>
        <v>0</v>
      </c>
      <c r="H5" s="4">
        <f>IF('Expenditures 2000'!H5&lt;&gt;"",'Expenditures 2000'!H5/'REVENUE 2000'!$G4,0)</f>
        <v>5393.0236719706245</v>
      </c>
      <c r="I5" s="4">
        <f>IF('Expenditures 2000'!I5&lt;&gt;"",'Expenditures 2000'!I5/'REVENUE 2000'!$G4,0)</f>
        <v>177.31304773561811</v>
      </c>
      <c r="J5" s="4">
        <f>IF('Expenditures 2000'!J5&lt;&gt;"",'Expenditures 2000'!J5/'REVENUE 2000'!$G4,0)</f>
        <v>1088.638629130967</v>
      </c>
      <c r="K5" s="4">
        <f>IF('Expenditures 2000'!K5&lt;&gt;"",'Expenditures 2000'!K5/'REVENUE 2000'!$G4,0)</f>
        <v>653.66585067319465</v>
      </c>
      <c r="L5" s="4">
        <f>IF('Expenditures 2000'!L5&lt;&gt;"",'Expenditures 2000'!L5/'REVENUE 2000'!$G4,0)</f>
        <v>539.2763280293758</v>
      </c>
      <c r="M5" s="4">
        <f>IF('Expenditures 2000'!M5&lt;&gt;"",'Expenditures 2000'!M5/'REVENUE 2000'!$G4,0)</f>
        <v>0</v>
      </c>
      <c r="N5" s="4">
        <f>IF('Expenditures 2000'!N5&lt;&gt;"",'Expenditures 2000'!N5/'REVENUE 2000'!$G4,0)</f>
        <v>678.61554467564258</v>
      </c>
      <c r="O5" s="4">
        <f>IF('Expenditures 2000'!O5&lt;&gt;"",'Expenditures 2000'!O5/'REVENUE 2000'!$G4,0)</f>
        <v>0</v>
      </c>
      <c r="P5" s="4">
        <f>IF('Expenditures 2000'!P5&lt;&gt;"",'Expenditures 2000'!P5/'REVENUE 2000'!$G4,0)</f>
        <v>148.65828641370871</v>
      </c>
      <c r="Q5" s="4">
        <f>IF('Expenditures 2000'!Q5&lt;&gt;"",'Expenditures 2000'!Q5/'REVENUE 2000'!$G4,0)</f>
        <v>0</v>
      </c>
      <c r="R5" s="4">
        <f>IF('Expenditures 2000'!R5&lt;&gt;"",'Expenditures 2000'!R5/'REVENUE 2000'!$G4,0)</f>
        <v>354.25268053855569</v>
      </c>
      <c r="S5" s="4">
        <f>IF('Expenditures 2000'!S5&lt;&gt;"",'Expenditures 2000'!S5/'REVENUE 2000'!$G4,0)</f>
        <v>0</v>
      </c>
      <c r="T5" s="4">
        <f>IF('Expenditures 2000'!T5&lt;&gt;"",'Expenditures 2000'!T5/'REVENUE 2000'!$G4,0)</f>
        <v>0</v>
      </c>
      <c r="U5" s="4">
        <f>IF('Expenditures 2000'!U5&lt;&gt;"",'Expenditures 2000'!U5/'REVENUE 2000'!$G4,0)</f>
        <v>0</v>
      </c>
      <c r="V5" s="4">
        <f>IF('Expenditures 2000'!V5&lt;&gt;"",'Expenditures 2000'!V5/'REVENUE 2000'!$G4,0)</f>
        <v>0</v>
      </c>
      <c r="W5" s="4">
        <f>IF('Expenditures 2000'!W5&lt;&gt;"",'Expenditures 2000'!W5/'REVENUE 2000'!$G4,0)</f>
        <v>0</v>
      </c>
      <c r="X5" s="4">
        <f>IF('Expenditures 2000'!X5&lt;&gt;"",'Expenditures 2000'!X5/'REVENUE 2000'!$G4,0)</f>
        <v>0</v>
      </c>
      <c r="Y5" s="4">
        <f>IF('Expenditures 2000'!Y5&lt;&gt;"",'Expenditures 2000'!Y5/'REVENUE 2000'!$G4,0)</f>
        <v>148.97919216646267</v>
      </c>
      <c r="Z5" s="4">
        <f>IF('Expenditures 2000'!Z5&lt;&gt;"",'Expenditures 2000'!Z5/'REVENUE 2000'!$G4,0)</f>
        <v>0</v>
      </c>
      <c r="AA5" s="4">
        <f>IF('Expenditures 2000'!AA5&lt;&gt;"",'Expenditures 2000'!AA5/'REVENUE 2000'!$G4,0)</f>
        <v>0</v>
      </c>
      <c r="AB5" s="4">
        <f>IF('Expenditures 2000'!AB5&lt;&gt;"",'Expenditures 2000'!AB5/'REVENUE 2000'!$G4,0)</f>
        <v>1083.2390452876377</v>
      </c>
      <c r="AC5" s="4">
        <f>IF('Expenditures 2000'!AC5&lt;&gt;"",'Expenditures 2000'!AC5/'REVENUE 2000'!$G4,0)</f>
        <v>0</v>
      </c>
      <c r="AD5" s="4"/>
    </row>
    <row r="6" spans="1:41" x14ac:dyDescent="0.25">
      <c r="A6" s="1" t="s">
        <v>17</v>
      </c>
      <c r="B6" s="1" t="s">
        <v>18</v>
      </c>
      <c r="C6" s="4">
        <f>IF('Expenditures 2000'!C6&lt;&gt;"",'Expenditures 2000'!C6/'REVENUE 2000'!$G5,0)</f>
        <v>5694.1187007427106</v>
      </c>
      <c r="D6" s="4">
        <f>IF('Expenditures 2000'!D6&lt;&gt;"",'Expenditures 2000'!D6/'REVENUE 2000'!$G5,0)</f>
        <v>5062.0245710764439</v>
      </c>
      <c r="E6" s="4">
        <f>IF('Expenditures 2000'!E6&lt;&gt;"",'Expenditures 2000'!E6/'REVENUE 2000'!$G5,0)</f>
        <v>2965.1624104044372</v>
      </c>
      <c r="F6" s="4">
        <f>IF('Expenditures 2000'!F6&lt;&gt;"",'Expenditures 2000'!F6/'REVENUE 2000'!$G5,0)</f>
        <v>5694.1187007427125</v>
      </c>
      <c r="G6" s="4">
        <f>IF('Expenditures 2000'!G6&lt;&gt;"",'Expenditures 2000'!G6/'REVENUE 2000'!$G5,0)</f>
        <v>0</v>
      </c>
      <c r="H6" s="4">
        <f>IF('Expenditures 2000'!H6&lt;&gt;"",'Expenditures 2000'!H6/'REVENUE 2000'!$G5,0)</f>
        <v>2965.1624104044372</v>
      </c>
      <c r="I6" s="4">
        <f>IF('Expenditures 2000'!I6&lt;&gt;"",'Expenditures 2000'!I6/'REVENUE 2000'!$G5,0)</f>
        <v>145.37326890020432</v>
      </c>
      <c r="J6" s="4">
        <f>IF('Expenditures 2000'!J6&lt;&gt;"",'Expenditures 2000'!J6/'REVENUE 2000'!$G5,0)</f>
        <v>332.49476210553627</v>
      </c>
      <c r="K6" s="4">
        <f>IF('Expenditures 2000'!K6&lt;&gt;"",'Expenditures 2000'!K6/'REVENUE 2000'!$G5,0)</f>
        <v>232.5378295981578</v>
      </c>
      <c r="L6" s="4">
        <f>IF('Expenditures 2000'!L6&lt;&gt;"",'Expenditures 2000'!L6/'REVENUE 2000'!$G5,0)</f>
        <v>298.37166672072129</v>
      </c>
      <c r="M6" s="4">
        <f>IF('Expenditures 2000'!M6&lt;&gt;"",'Expenditures 2000'!M6/'REVENUE 2000'!$G5,0)</f>
        <v>71.951519475886215</v>
      </c>
      <c r="N6" s="4">
        <f>IF('Expenditures 2000'!N6&lt;&gt;"",'Expenditures 2000'!N6/'REVENUE 2000'!$G5,0)</f>
        <v>378.98093276684068</v>
      </c>
      <c r="O6" s="4">
        <f>IF('Expenditures 2000'!O6&lt;&gt;"",'Expenditures 2000'!O6/'REVENUE 2000'!$G5,0)</f>
        <v>287.11229526805693</v>
      </c>
      <c r="P6" s="4">
        <f>IF('Expenditures 2000'!P6&lt;&gt;"",'Expenditures 2000'!P6/'REVENUE 2000'!$G5,0)</f>
        <v>0</v>
      </c>
      <c r="Q6" s="4">
        <f>IF('Expenditures 2000'!Q6&lt;&gt;"",'Expenditures 2000'!Q6/'REVENUE 2000'!$G5,0)</f>
        <v>0</v>
      </c>
      <c r="R6" s="4">
        <f>IF('Expenditures 2000'!R6&lt;&gt;"",'Expenditures 2000'!R6/'REVENUE 2000'!$G5,0)</f>
        <v>309.94630104109234</v>
      </c>
      <c r="S6" s="4">
        <f>IF('Expenditures 2000'!S6&lt;&gt;"",'Expenditures 2000'!S6/'REVENUE 2000'!$G5,0)</f>
        <v>40.093584795511305</v>
      </c>
      <c r="T6" s="4">
        <f>IF('Expenditures 2000'!T6&lt;&gt;"",'Expenditures 2000'!T6/'REVENUE 2000'!$G5,0)</f>
        <v>0</v>
      </c>
      <c r="U6" s="4">
        <f>IF('Expenditures 2000'!U6&lt;&gt;"",'Expenditures 2000'!U6/'REVENUE 2000'!$G5,0)</f>
        <v>141.27217591541529</v>
      </c>
      <c r="V6" s="4">
        <f>IF('Expenditures 2000'!V6&lt;&gt;"",'Expenditures 2000'!V6/'REVENUE 2000'!$G5,0)</f>
        <v>0</v>
      </c>
      <c r="W6" s="4">
        <f>IF('Expenditures 2000'!W6&lt;&gt;"",'Expenditures 2000'!W6/'REVENUE 2000'!$G5,0)</f>
        <v>0</v>
      </c>
      <c r="X6" s="4">
        <f>IF('Expenditures 2000'!X6&lt;&gt;"",'Expenditures 2000'!X6/'REVENUE 2000'!$G5,0)</f>
        <v>0</v>
      </c>
      <c r="Y6" s="4">
        <f>IF('Expenditures 2000'!Y6&lt;&gt;"",'Expenditures 2000'!Y6/'REVENUE 2000'!$G5,0)</f>
        <v>0</v>
      </c>
      <c r="Z6" s="4">
        <f>IF('Expenditures 2000'!Z6&lt;&gt;"",'Expenditures 2000'!Z6/'REVENUE 2000'!$G5,0)</f>
        <v>0</v>
      </c>
      <c r="AA6" s="4">
        <f>IF('Expenditures 2000'!AA6&lt;&gt;"",'Expenditures 2000'!AA6/'REVENUE 2000'!$G5,0)</f>
        <v>0</v>
      </c>
      <c r="AB6" s="4">
        <f>IF('Expenditures 2000'!AB6&lt;&gt;"",'Expenditures 2000'!AB6/'REVENUE 2000'!$G5,0)</f>
        <v>301.60030486816072</v>
      </c>
      <c r="AC6" s="4">
        <f>IF('Expenditures 2000'!AC6&lt;&gt;"",'Expenditures 2000'!AC6/'REVENUE 2000'!$G5,0)</f>
        <v>189.2216488826906</v>
      </c>
      <c r="AD6" s="4"/>
    </row>
    <row r="7" spans="1:41" x14ac:dyDescent="0.25">
      <c r="A7" s="1" t="s">
        <v>19</v>
      </c>
      <c r="B7" s="1" t="s">
        <v>20</v>
      </c>
      <c r="C7" s="4">
        <f>IF('Expenditures 2000'!C7&lt;&gt;"",'Expenditures 2000'!C7/'REVENUE 2000'!$G6,0)</f>
        <v>6667.2507773040361</v>
      </c>
      <c r="D7" s="4">
        <f>IF('Expenditures 2000'!D7&lt;&gt;"",'Expenditures 2000'!D7/'REVENUE 2000'!$G6,0)</f>
        <v>6304.817717284358</v>
      </c>
      <c r="E7" s="4">
        <f>IF('Expenditures 2000'!E7&lt;&gt;"",'Expenditures 2000'!E7/'REVENUE 2000'!$G6,0)</f>
        <v>3805.709029189899</v>
      </c>
      <c r="F7" s="4">
        <f>IF('Expenditures 2000'!F7&lt;&gt;"",'Expenditures 2000'!F7/'REVENUE 2000'!$G6,0)</f>
        <v>6667.2507773040343</v>
      </c>
      <c r="G7" s="4">
        <f>IF('Expenditures 2000'!G7&lt;&gt;"",'Expenditures 2000'!G7/'REVENUE 2000'!$G6,0)</f>
        <v>5.9035749426041326E-2</v>
      </c>
      <c r="H7" s="4">
        <f>IF('Expenditures 2000'!H7&lt;&gt;"",'Expenditures 2000'!H7/'REVENUE 2000'!$G6,0)</f>
        <v>3805.6499934404728</v>
      </c>
      <c r="I7" s="4">
        <f>IF('Expenditures 2000'!I7&lt;&gt;"",'Expenditures 2000'!I7/'REVENUE 2000'!$G6,0)</f>
        <v>156.40542144965562</v>
      </c>
      <c r="J7" s="4">
        <f>IF('Expenditures 2000'!J7&lt;&gt;"",'Expenditures 2000'!J7/'REVENUE 2000'!$G6,0)</f>
        <v>460.31876024926203</v>
      </c>
      <c r="K7" s="4">
        <f>IF('Expenditures 2000'!K7&lt;&gt;"",'Expenditures 2000'!K7/'REVENUE 2000'!$G6,0)</f>
        <v>259.17508363397832</v>
      </c>
      <c r="L7" s="4">
        <f>IF('Expenditures 2000'!L7&lt;&gt;"",'Expenditures 2000'!L7/'REVENUE 2000'!$G6,0)</f>
        <v>262.50923253525747</v>
      </c>
      <c r="M7" s="4">
        <f>IF('Expenditures 2000'!M7&lt;&gt;"",'Expenditures 2000'!M7/'REVENUE 2000'!$G6,0)</f>
        <v>64.222292554936047</v>
      </c>
      <c r="N7" s="4">
        <f>IF('Expenditures 2000'!N7&lt;&gt;"",'Expenditures 2000'!N7/'REVENUE 2000'!$G6,0)</f>
        <v>557.34096753033782</v>
      </c>
      <c r="O7" s="4">
        <f>IF('Expenditures 2000'!O7&lt;&gt;"",'Expenditures 2000'!O7/'REVENUE 2000'!$G6,0)</f>
        <v>153.54485405050838</v>
      </c>
      <c r="P7" s="4">
        <f>IF('Expenditures 2000'!P7&lt;&gt;"",'Expenditures 2000'!P7/'REVENUE 2000'!$G6,0)</f>
        <v>68.605542800918329</v>
      </c>
      <c r="Q7" s="4">
        <f>IF('Expenditures 2000'!Q7&lt;&gt;"",'Expenditures 2000'!Q7/'REVENUE 2000'!$G6,0)</f>
        <v>7.4145621515250906E-2</v>
      </c>
      <c r="R7" s="4">
        <f>IF('Expenditures 2000'!R7&lt;&gt;"",'Expenditures 2000'!R7/'REVENUE 2000'!$G6,0)</f>
        <v>357.04974745818299</v>
      </c>
      <c r="S7" s="4">
        <f>IF('Expenditures 2000'!S7&lt;&gt;"",'Expenditures 2000'!S7/'REVENUE 2000'!$G6,0)</f>
        <v>149.63577566415216</v>
      </c>
      <c r="T7" s="4">
        <f>IF('Expenditures 2000'!T7&lt;&gt;"",'Expenditures 2000'!T7/'REVENUE 2000'!$G6,0)</f>
        <v>10.226864545752706</v>
      </c>
      <c r="U7" s="4">
        <f>IF('Expenditures 2000'!U7&lt;&gt;"",'Expenditures 2000'!U7/'REVENUE 2000'!$G6,0)</f>
        <v>0</v>
      </c>
      <c r="V7" s="4">
        <f>IF('Expenditures 2000'!V7&lt;&gt;"",'Expenditures 2000'!V7/'REVENUE 2000'!$G6,0)</f>
        <v>0</v>
      </c>
      <c r="W7" s="4">
        <f>IF('Expenditures 2000'!W7&lt;&gt;"",'Expenditures 2000'!W7/'REVENUE 2000'!$G6,0)</f>
        <v>0</v>
      </c>
      <c r="X7" s="4">
        <f>IF('Expenditures 2000'!X7&lt;&gt;"",'Expenditures 2000'!X7/'REVENUE 2000'!$G6,0)</f>
        <v>9.5464086585765831</v>
      </c>
      <c r="Y7" s="4">
        <f>IF('Expenditures 2000'!Y7&lt;&gt;"",'Expenditures 2000'!Y7/'REVENUE 2000'!$G6,0)</f>
        <v>0</v>
      </c>
      <c r="Z7" s="4">
        <f>IF('Expenditures 2000'!Z7&lt;&gt;"",'Expenditures 2000'!Z7/'REVENUE 2000'!$G6,0)</f>
        <v>28.376841587405707</v>
      </c>
      <c r="AA7" s="4">
        <f>IF('Expenditures 2000'!AA7&lt;&gt;"",'Expenditures 2000'!AA7/'REVENUE 2000'!$G6,0)</f>
        <v>0</v>
      </c>
      <c r="AB7" s="4">
        <f>IF('Expenditures 2000'!AB7&lt;&gt;"",'Expenditures 2000'!AB7/'REVENUE 2000'!$G6,0)</f>
        <v>312.01981305346015</v>
      </c>
      <c r="AC7" s="4">
        <f>IF('Expenditures 2000'!AC7&lt;&gt;"",'Expenditures 2000'!AC7/'REVENUE 2000'!$G6,0)</f>
        <v>12.489996720236142</v>
      </c>
      <c r="AD7" s="4"/>
    </row>
    <row r="8" spans="1:41" x14ac:dyDescent="0.25">
      <c r="A8" s="1" t="s">
        <v>21</v>
      </c>
      <c r="B8" s="1" t="s">
        <v>22</v>
      </c>
      <c r="C8" s="4">
        <f>IF('Expenditures 2000'!C8&lt;&gt;"",'Expenditures 2000'!C8/'REVENUE 2000'!$G7,0)</f>
        <v>7421.8046117461572</v>
      </c>
      <c r="D8" s="4">
        <f>IF('Expenditures 2000'!D8&lt;&gt;"",'Expenditures 2000'!D8/'REVENUE 2000'!$G7,0)</f>
        <v>7041.1998029168317</v>
      </c>
      <c r="E8" s="4">
        <f>IF('Expenditures 2000'!E8&lt;&gt;"",'Expenditures 2000'!E8/'REVENUE 2000'!$G7,0)</f>
        <v>3889.5789909341743</v>
      </c>
      <c r="F8" s="4">
        <f>IF('Expenditures 2000'!F8&lt;&gt;"",'Expenditures 2000'!F8/'REVENUE 2000'!$G7,0)</f>
        <v>7392.5417027985814</v>
      </c>
      <c r="G8" s="4">
        <f>IF('Expenditures 2000'!G8&lt;&gt;"",'Expenditures 2000'!G8/'REVENUE 2000'!$G7,0)</f>
        <v>0.41091840756799369</v>
      </c>
      <c r="H8" s="4">
        <f>IF('Expenditures 2000'!H8&lt;&gt;"",'Expenditures 2000'!H8/'REVENUE 2000'!$G7,0)</f>
        <v>3889.168072526606</v>
      </c>
      <c r="I8" s="4">
        <f>IF('Expenditures 2000'!I8&lt;&gt;"",'Expenditures 2000'!I8/'REVENUE 2000'!$G7,0)</f>
        <v>191.13303113914071</v>
      </c>
      <c r="J8" s="4">
        <f>IF('Expenditures 2000'!J8&lt;&gt;"",'Expenditures 2000'!J8/'REVENUE 2000'!$G7,0)</f>
        <v>40.94111154907371</v>
      </c>
      <c r="K8" s="4">
        <f>IF('Expenditures 2000'!K8&lt;&gt;"",'Expenditures 2000'!K8/'REVENUE 2000'!$G7,0)</f>
        <v>864.55139929050063</v>
      </c>
      <c r="L8" s="4">
        <f>IF('Expenditures 2000'!L8&lt;&gt;"",'Expenditures 2000'!L8/'REVENUE 2000'!$G7,0)</f>
        <v>503.09936933385887</v>
      </c>
      <c r="M8" s="4">
        <f>IF('Expenditures 2000'!M8&lt;&gt;"",'Expenditures 2000'!M8/'REVENUE 2000'!$G7,0)</f>
        <v>114.11442648797794</v>
      </c>
      <c r="N8" s="4">
        <f>IF('Expenditures 2000'!N8&lt;&gt;"",'Expenditures 2000'!N8/'REVENUE 2000'!$G7,0)</f>
        <v>451.32920772566024</v>
      </c>
      <c r="O8" s="4">
        <f>IF('Expenditures 2000'!O8&lt;&gt;"",'Expenditures 2000'!O8/'REVENUE 2000'!$G7,0)</f>
        <v>247.72644856129287</v>
      </c>
      <c r="P8" s="4">
        <f>IF('Expenditures 2000'!P8&lt;&gt;"",'Expenditures 2000'!P8/'REVENUE 2000'!$G7,0)</f>
        <v>68.018801734331888</v>
      </c>
      <c r="Q8" s="4">
        <f>IF('Expenditures 2000'!Q8&lt;&gt;"",'Expenditures 2000'!Q8/'REVENUE 2000'!$G7,0)</f>
        <v>0</v>
      </c>
      <c r="R8" s="4">
        <f>IF('Expenditures 2000'!R8&lt;&gt;"",'Expenditures 2000'!R8/'REVENUE 2000'!$G7,0)</f>
        <v>477.15340953882543</v>
      </c>
      <c r="S8" s="4">
        <f>IF('Expenditures 2000'!S8&lt;&gt;"",'Expenditures 2000'!S8/'REVENUE 2000'!$G7,0)</f>
        <v>193.5536066219945</v>
      </c>
      <c r="T8" s="4">
        <f>IF('Expenditures 2000'!T8&lt;&gt;"",'Expenditures 2000'!T8/'REVENUE 2000'!$G7,0)</f>
        <v>0</v>
      </c>
      <c r="U8" s="4">
        <f>IF('Expenditures 2000'!U8&lt;&gt;"",'Expenditures 2000'!U8/'REVENUE 2000'!$G7,0)</f>
        <v>0</v>
      </c>
      <c r="V8" s="4">
        <f>IF('Expenditures 2000'!V8&lt;&gt;"",'Expenditures 2000'!V8/'REVENUE 2000'!$G7,0)</f>
        <v>0</v>
      </c>
      <c r="W8" s="4">
        <f>IF('Expenditures 2000'!W8&lt;&gt;"",'Expenditures 2000'!W8/'REVENUE 2000'!$G7,0)</f>
        <v>0</v>
      </c>
      <c r="X8" s="4">
        <f>IF('Expenditures 2000'!X8&lt;&gt;"",'Expenditures 2000'!X8/'REVENUE 2000'!$G7,0)</f>
        <v>0</v>
      </c>
      <c r="Y8" s="4">
        <f>IF('Expenditures 2000'!Y8&lt;&gt;"",'Expenditures 2000'!Y8/'REVENUE 2000'!$G7,0)</f>
        <v>0</v>
      </c>
      <c r="Z8" s="4">
        <f>IF('Expenditures 2000'!Z8&lt;&gt;"",'Expenditures 2000'!Z8/'REVENUE 2000'!$G7,0)</f>
        <v>0</v>
      </c>
      <c r="AA8" s="4">
        <f>IF('Expenditures 2000'!AA8&lt;&gt;"",'Expenditures 2000'!AA8/'REVENUE 2000'!$G7,0)</f>
        <v>0</v>
      </c>
      <c r="AB8" s="4">
        <f>IF('Expenditures 2000'!AB8&lt;&gt;"",'Expenditures 2000'!AB8/'REVENUE 2000'!$G7,0)</f>
        <v>301.14087504927079</v>
      </c>
      <c r="AC8" s="4">
        <f>IF('Expenditures 2000'!AC8&lt;&gt;"",'Expenditures 2000'!AC8/'REVENUE 2000'!$G7,0)</f>
        <v>79.463933780055186</v>
      </c>
      <c r="AD8" s="4"/>
    </row>
    <row r="9" spans="1:41" x14ac:dyDescent="0.25">
      <c r="A9" s="1" t="s">
        <v>23</v>
      </c>
      <c r="B9" s="1" t="s">
        <v>24</v>
      </c>
      <c r="C9" s="4">
        <f>IF('Expenditures 2000'!C9&lt;&gt;"",'Expenditures 2000'!C9/'REVENUE 2000'!$G8,0)</f>
        <v>6328.1028800498161</v>
      </c>
      <c r="D9" s="4">
        <f>IF('Expenditures 2000'!D9&lt;&gt;"",'Expenditures 2000'!D9/'REVENUE 2000'!$G8,0)</f>
        <v>5953.2274460963636</v>
      </c>
      <c r="E9" s="4">
        <f>IF('Expenditures 2000'!E9&lt;&gt;"",'Expenditures 2000'!E9/'REVENUE 2000'!$G8,0)</f>
        <v>3373.5496224799563</v>
      </c>
      <c r="F9" s="4">
        <f>IF('Expenditures 2000'!F9&lt;&gt;"",'Expenditures 2000'!F9/'REVENUE 2000'!$G8,0)</f>
        <v>6328.1028800498161</v>
      </c>
      <c r="G9" s="4">
        <f>IF('Expenditures 2000'!G9&lt;&gt;"",'Expenditures 2000'!G9/'REVENUE 2000'!$G8,0)</f>
        <v>0</v>
      </c>
      <c r="H9" s="4">
        <f>IF('Expenditures 2000'!H9&lt;&gt;"",'Expenditures 2000'!H9/'REVENUE 2000'!$G8,0)</f>
        <v>3373.5496224799563</v>
      </c>
      <c r="I9" s="4">
        <f>IF('Expenditures 2000'!I9&lt;&gt;"",'Expenditures 2000'!I9/'REVENUE 2000'!$G8,0)</f>
        <v>249.26236475441735</v>
      </c>
      <c r="J9" s="4">
        <f>IF('Expenditures 2000'!J9&lt;&gt;"",'Expenditures 2000'!J9/'REVENUE 2000'!$G8,0)</f>
        <v>145.20450688876781</v>
      </c>
      <c r="K9" s="4">
        <f>IF('Expenditures 2000'!K9&lt;&gt;"",'Expenditures 2000'!K9/'REVENUE 2000'!$G8,0)</f>
        <v>273.87464777769128</v>
      </c>
      <c r="L9" s="4">
        <f>IF('Expenditures 2000'!L9&lt;&gt;"",'Expenditures 2000'!L9/'REVENUE 2000'!$G8,0)</f>
        <v>314.01728808282087</v>
      </c>
      <c r="M9" s="4">
        <f>IF('Expenditures 2000'!M9&lt;&gt;"",'Expenditures 2000'!M9/'REVENUE 2000'!$G8,0)</f>
        <v>42.878594224332524</v>
      </c>
      <c r="N9" s="4">
        <f>IF('Expenditures 2000'!N9&lt;&gt;"",'Expenditures 2000'!N9/'REVENUE 2000'!$G8,0)</f>
        <v>574.44887522378758</v>
      </c>
      <c r="O9" s="4">
        <f>IF('Expenditures 2000'!O9&lt;&gt;"",'Expenditures 2000'!O9/'REVENUE 2000'!$G8,0)</f>
        <v>412.83751070288781</v>
      </c>
      <c r="P9" s="4">
        <f>IF('Expenditures 2000'!P9&lt;&gt;"",'Expenditures 2000'!P9/'REVENUE 2000'!$G8,0)</f>
        <v>58.738110064606524</v>
      </c>
      <c r="Q9" s="4">
        <f>IF('Expenditures 2000'!Q9&lt;&gt;"",'Expenditures 2000'!Q9/'REVENUE 2000'!$G8,0)</f>
        <v>0</v>
      </c>
      <c r="R9" s="4">
        <f>IF('Expenditures 2000'!R9&lt;&gt;"",'Expenditures 2000'!R9/'REVENUE 2000'!$G8,0)</f>
        <v>418.12638748345915</v>
      </c>
      <c r="S9" s="4">
        <f>IF('Expenditures 2000'!S9&lt;&gt;"",'Expenditures 2000'!S9/'REVENUE 2000'!$G8,0)</f>
        <v>90.289538413637416</v>
      </c>
      <c r="T9" s="4">
        <f>IF('Expenditures 2000'!T9&lt;&gt;"",'Expenditures 2000'!T9/'REVENUE 2000'!$G8,0)</f>
        <v>0</v>
      </c>
      <c r="U9" s="4">
        <f>IF('Expenditures 2000'!U9&lt;&gt;"",'Expenditures 2000'!U9/'REVENUE 2000'!$G8,0)</f>
        <v>0</v>
      </c>
      <c r="V9" s="4">
        <f>IF('Expenditures 2000'!V9&lt;&gt;"",'Expenditures 2000'!V9/'REVENUE 2000'!$G8,0)</f>
        <v>0</v>
      </c>
      <c r="W9" s="4">
        <f>IF('Expenditures 2000'!W9&lt;&gt;"",'Expenditures 2000'!W9/'REVENUE 2000'!$G8,0)</f>
        <v>0</v>
      </c>
      <c r="X9" s="4">
        <f>IF('Expenditures 2000'!X9&lt;&gt;"",'Expenditures 2000'!X9/'REVENUE 2000'!$G8,0)</f>
        <v>0</v>
      </c>
      <c r="Y9" s="4">
        <f>IF('Expenditures 2000'!Y9&lt;&gt;"",'Expenditures 2000'!Y9/'REVENUE 2000'!$G8,0)</f>
        <v>0</v>
      </c>
      <c r="Z9" s="4">
        <f>IF('Expenditures 2000'!Z9&lt;&gt;"",'Expenditures 2000'!Z9/'REVENUE 2000'!$G8,0)</f>
        <v>0</v>
      </c>
      <c r="AA9" s="4">
        <f>IF('Expenditures 2000'!AA9&lt;&gt;"",'Expenditures 2000'!AA9/'REVENUE 2000'!$G8,0)</f>
        <v>0</v>
      </c>
      <c r="AB9" s="4">
        <f>IF('Expenditures 2000'!AB9&lt;&gt;"",'Expenditures 2000'!AB9/'REVENUE 2000'!$G8,0)</f>
        <v>13.094496769673853</v>
      </c>
      <c r="AC9" s="4">
        <f>IF('Expenditures 2000'!AC9&lt;&gt;"",'Expenditures 2000'!AC9/'REVENUE 2000'!$G8,0)</f>
        <v>361.78093718377829</v>
      </c>
      <c r="AD9" s="4"/>
    </row>
    <row r="10" spans="1:41" x14ac:dyDescent="0.25">
      <c r="A10" s="1" t="s">
        <v>25</v>
      </c>
      <c r="B10" s="1" t="s">
        <v>26</v>
      </c>
      <c r="C10" s="4">
        <f>IF('Expenditures 2000'!C10&lt;&gt;"",'Expenditures 2000'!C10/'REVENUE 2000'!$G9,0)</f>
        <v>5806.2763372771205</v>
      </c>
      <c r="D10" s="4">
        <f>IF('Expenditures 2000'!D10&lt;&gt;"",'Expenditures 2000'!D10/'REVENUE 2000'!$G9,0)</f>
        <v>5593.6999000166634</v>
      </c>
      <c r="E10" s="4">
        <f>IF('Expenditures 2000'!E10&lt;&gt;"",'Expenditures 2000'!E10/'REVENUE 2000'!$G9,0)</f>
        <v>3141.8155807365438</v>
      </c>
      <c r="F10" s="4">
        <f>IF('Expenditures 2000'!F10&lt;&gt;"",'Expenditures 2000'!F10/'REVENUE 2000'!$G9,0)</f>
        <v>5806.2763372771205</v>
      </c>
      <c r="G10" s="4">
        <f>IF('Expenditures 2000'!G10&lt;&gt;"",'Expenditures 2000'!G10/'REVENUE 2000'!$G9,0)</f>
        <v>-8.6675387435427425</v>
      </c>
      <c r="H10" s="4">
        <f>IF('Expenditures 2000'!H10&lt;&gt;"",'Expenditures 2000'!H10/'REVENUE 2000'!$G9,0)</f>
        <v>3150.4831194800863</v>
      </c>
      <c r="I10" s="4">
        <f>IF('Expenditures 2000'!I10&lt;&gt;"",'Expenditures 2000'!I10/'REVENUE 2000'!$G9,0)</f>
        <v>195.9506582236294</v>
      </c>
      <c r="J10" s="4">
        <f>IF('Expenditures 2000'!J10&lt;&gt;"",'Expenditures 2000'!J10/'REVENUE 2000'!$G9,0)</f>
        <v>279.82089651724709</v>
      </c>
      <c r="K10" s="4">
        <f>IF('Expenditures 2000'!K10&lt;&gt;"",'Expenditures 2000'!K10/'REVENUE 2000'!$G9,0)</f>
        <v>314.84834194300947</v>
      </c>
      <c r="L10" s="4">
        <f>IF('Expenditures 2000'!L10&lt;&gt;"",'Expenditures 2000'!L10/'REVENUE 2000'!$G9,0)</f>
        <v>211.48670221629726</v>
      </c>
      <c r="M10" s="4">
        <f>IF('Expenditures 2000'!M10&lt;&gt;"",'Expenditures 2000'!M10/'REVENUE 2000'!$G9,0)</f>
        <v>215.05200799866688</v>
      </c>
      <c r="N10" s="4">
        <f>IF('Expenditures 2000'!N10&lt;&gt;"",'Expenditures 2000'!N10/'REVENUE 2000'!$G9,0)</f>
        <v>476.49381769705047</v>
      </c>
      <c r="O10" s="4">
        <f>IF('Expenditures 2000'!O10&lt;&gt;"",'Expenditures 2000'!O10/'REVENUE 2000'!$G9,0)</f>
        <v>158.24825862356272</v>
      </c>
      <c r="P10" s="4">
        <f>IF('Expenditures 2000'!P10&lt;&gt;"",'Expenditures 2000'!P10/'REVENUE 2000'!$G9,0)</f>
        <v>53.387452091318117</v>
      </c>
      <c r="Q10" s="4">
        <f>IF('Expenditures 2000'!Q10&lt;&gt;"",'Expenditures 2000'!Q10/'REVENUE 2000'!$G9,0)</f>
        <v>0</v>
      </c>
      <c r="R10" s="4">
        <f>IF('Expenditures 2000'!R10&lt;&gt;"",'Expenditures 2000'!R10/'REVENUE 2000'!$G9,0)</f>
        <v>352.98878520246626</v>
      </c>
      <c r="S10" s="4">
        <f>IF('Expenditures 2000'!S10&lt;&gt;"",'Expenditures 2000'!S10/'REVENUE 2000'!$G9,0)</f>
        <v>193.60739876687219</v>
      </c>
      <c r="T10" s="4">
        <f>IF('Expenditures 2000'!T10&lt;&gt;"",'Expenditures 2000'!T10/'REVENUE 2000'!$G9,0)</f>
        <v>0</v>
      </c>
      <c r="U10" s="4">
        <f>IF('Expenditures 2000'!U10&lt;&gt;"",'Expenditures 2000'!U10/'REVENUE 2000'!$G9,0)</f>
        <v>0</v>
      </c>
      <c r="V10" s="4">
        <f>IF('Expenditures 2000'!V10&lt;&gt;"",'Expenditures 2000'!V10/'REVENUE 2000'!$G9,0)</f>
        <v>0</v>
      </c>
      <c r="W10" s="4">
        <f>IF('Expenditures 2000'!W10&lt;&gt;"",'Expenditures 2000'!W10/'REVENUE 2000'!$G9,0)</f>
        <v>-96.307732044659218</v>
      </c>
      <c r="X10" s="4">
        <f>IF('Expenditures 2000'!X10&lt;&gt;"",'Expenditures 2000'!X10/'REVENUE 2000'!$G9,0)</f>
        <v>70.826728878520242</v>
      </c>
      <c r="Y10" s="4">
        <f>IF('Expenditures 2000'!Y10&lt;&gt;"",'Expenditures 2000'!Y10/'REVENUE 2000'!$G9,0)</f>
        <v>58.022396267288777</v>
      </c>
      <c r="Z10" s="4">
        <f>IF('Expenditures 2000'!Z10&lt;&gt;"",'Expenditures 2000'!Z10/'REVENUE 2000'!$G9,0)</f>
        <v>0</v>
      </c>
      <c r="AA10" s="4">
        <f>IF('Expenditures 2000'!AA10&lt;&gt;"",'Expenditures 2000'!AA10/'REVENUE 2000'!$G9,0)</f>
        <v>0</v>
      </c>
      <c r="AB10" s="4">
        <f>IF('Expenditures 2000'!AB10&lt;&gt;"",'Expenditures 2000'!AB10/'REVENUE 2000'!$G9,0)</f>
        <v>161.03856023996002</v>
      </c>
      <c r="AC10" s="4">
        <f>IF('Expenditures 2000'!AC10&lt;&gt;"",'Expenditures 2000'!AC10/'REVENUE 2000'!$G9,0)</f>
        <v>18.996483919346776</v>
      </c>
      <c r="AD10" s="4"/>
    </row>
    <row r="11" spans="1:41" x14ac:dyDescent="0.25">
      <c r="A11" s="1" t="s">
        <v>27</v>
      </c>
      <c r="B11" s="1" t="s">
        <v>28</v>
      </c>
      <c r="C11" s="4">
        <f>IF('Expenditures 2000'!C11&lt;&gt;"",'Expenditures 2000'!C11/'REVENUE 2000'!$G10,0)</f>
        <v>6865.2589002682262</v>
      </c>
      <c r="D11" s="4">
        <f>IF('Expenditures 2000'!D11&lt;&gt;"",'Expenditures 2000'!D11/'REVENUE 2000'!$G10,0)</f>
        <v>6304.7241038771026</v>
      </c>
      <c r="E11" s="4">
        <f>IF('Expenditures 2000'!E11&lt;&gt;"",'Expenditures 2000'!E11/'REVENUE 2000'!$G10,0)</f>
        <v>3655.8625274323331</v>
      </c>
      <c r="F11" s="4">
        <f>IF('Expenditures 2000'!F11&lt;&gt;"",'Expenditures 2000'!F11/'REVENUE 2000'!$G10,0)</f>
        <v>6865.2589002682262</v>
      </c>
      <c r="G11" s="4">
        <f>IF('Expenditures 2000'!G11&lt;&gt;"",'Expenditures 2000'!G11/'REVENUE 2000'!$G10,0)</f>
        <v>5.4924774445257256</v>
      </c>
      <c r="H11" s="4">
        <f>IF('Expenditures 2000'!H11&lt;&gt;"",'Expenditures 2000'!H11/'REVENUE 2000'!$G10,0)</f>
        <v>3650.3700499878073</v>
      </c>
      <c r="I11" s="4">
        <f>IF('Expenditures 2000'!I11&lt;&gt;"",'Expenditures 2000'!I11/'REVENUE 2000'!$G10,0)</f>
        <v>305.01267373811265</v>
      </c>
      <c r="J11" s="4">
        <f>IF('Expenditures 2000'!J11&lt;&gt;"",'Expenditures 2000'!J11/'REVENUE 2000'!$G10,0)</f>
        <v>188.87495123140695</v>
      </c>
      <c r="K11" s="4">
        <f>IF('Expenditures 2000'!K11&lt;&gt;"",'Expenditures 2000'!K11/'REVENUE 2000'!$G10,0)</f>
        <v>430.71501463057791</v>
      </c>
      <c r="L11" s="4">
        <f>IF('Expenditures 2000'!L11&lt;&gt;"",'Expenditures 2000'!L11/'REVENUE 2000'!$G10,0)</f>
        <v>422.01757498171173</v>
      </c>
      <c r="M11" s="4">
        <f>IF('Expenditures 2000'!M11&lt;&gt;"",'Expenditures 2000'!M11/'REVENUE 2000'!$G10,0)</f>
        <v>0</v>
      </c>
      <c r="N11" s="4">
        <f>IF('Expenditures 2000'!N11&lt;&gt;"",'Expenditures 2000'!N11/'REVENUE 2000'!$G10,0)</f>
        <v>470.9717446964155</v>
      </c>
      <c r="O11" s="4">
        <f>IF('Expenditures 2000'!O11&lt;&gt;"",'Expenditures 2000'!O11/'REVENUE 2000'!$G10,0)</f>
        <v>237.68160204828092</v>
      </c>
      <c r="P11" s="4">
        <f>IF('Expenditures 2000'!P11&lt;&gt;"",'Expenditures 2000'!P11/'REVENUE 2000'!$G10,0)</f>
        <v>43.560265788831984</v>
      </c>
      <c r="Q11" s="4">
        <f>IF('Expenditures 2000'!Q11&lt;&gt;"",'Expenditures 2000'!Q11/'REVENUE 2000'!$G10,0)</f>
        <v>0</v>
      </c>
      <c r="R11" s="4">
        <f>IF('Expenditures 2000'!R11&lt;&gt;"",'Expenditures 2000'!R11/'REVENUE 2000'!$G10,0)</f>
        <v>407.4576018044379</v>
      </c>
      <c r="S11" s="4">
        <f>IF('Expenditures 2000'!S11&lt;&gt;"",'Expenditures 2000'!S11/'REVENUE 2000'!$G10,0)</f>
        <v>142.5701475249939</v>
      </c>
      <c r="T11" s="4">
        <f>IF('Expenditures 2000'!T11&lt;&gt;"",'Expenditures 2000'!T11/'REVENUE 2000'!$G10,0)</f>
        <v>0</v>
      </c>
      <c r="U11" s="4">
        <f>IF('Expenditures 2000'!U11&lt;&gt;"",'Expenditures 2000'!U11/'REVENUE 2000'!$G10,0)</f>
        <v>0</v>
      </c>
      <c r="V11" s="4">
        <f>IF('Expenditures 2000'!V11&lt;&gt;"",'Expenditures 2000'!V11/'REVENUE 2000'!$G10,0)</f>
        <v>9.1441111923920987E-2</v>
      </c>
      <c r="W11" s="4">
        <f>IF('Expenditures 2000'!W11&lt;&gt;"",'Expenditures 2000'!W11/'REVENUE 2000'!$G10,0)</f>
        <v>0</v>
      </c>
      <c r="X11" s="4">
        <f>IF('Expenditures 2000'!X11&lt;&gt;"",'Expenditures 2000'!X11/'REVENUE 2000'!$G10,0)</f>
        <v>0</v>
      </c>
      <c r="Y11" s="4">
        <f>IF('Expenditures 2000'!Y11&lt;&gt;"",'Expenditures 2000'!Y11/'REVENUE 2000'!$G10,0)</f>
        <v>8.0638868568641797</v>
      </c>
      <c r="Z11" s="4">
        <f>IF('Expenditures 2000'!Z11&lt;&gt;"",'Expenditures 2000'!Z11/'REVENUE 2000'!$G10,0)</f>
        <v>30.663984394050228</v>
      </c>
      <c r="AA11" s="4">
        <f>IF('Expenditures 2000'!AA11&lt;&gt;"",'Expenditures 2000'!AA11/'REVENUE 2000'!$G10,0)</f>
        <v>0</v>
      </c>
      <c r="AB11" s="4">
        <f>IF('Expenditures 2000'!AB11&lt;&gt;"",'Expenditures 2000'!AB11/'REVENUE 2000'!$G10,0)</f>
        <v>252.46591075347476</v>
      </c>
      <c r="AC11" s="4">
        <f>IF('Expenditures 2000'!AC11&lt;&gt;"",'Expenditures 2000'!AC11/'REVENUE 2000'!$G10,0)</f>
        <v>269.24957327481098</v>
      </c>
      <c r="AD11" s="4"/>
    </row>
    <row r="12" spans="1:41" x14ac:dyDescent="0.25">
      <c r="A12" s="1" t="s">
        <v>29</v>
      </c>
      <c r="B12" s="1" t="s">
        <v>30</v>
      </c>
      <c r="C12" s="4">
        <f>IF('Expenditures 2000'!C12&lt;&gt;"",'Expenditures 2000'!C12/'REVENUE 2000'!$G11,0)</f>
        <v>6426.7616354582251</v>
      </c>
      <c r="D12" s="4">
        <f>IF('Expenditures 2000'!D12&lt;&gt;"",'Expenditures 2000'!D12/'REVENUE 2000'!$G11,0)</f>
        <v>5891.3755758758261</v>
      </c>
      <c r="E12" s="4">
        <f>IF('Expenditures 2000'!E12&lt;&gt;"",'Expenditures 2000'!E12/'REVENUE 2000'!$G11,0)</f>
        <v>3423.1478610326449</v>
      </c>
      <c r="F12" s="4">
        <f>IF('Expenditures 2000'!F12&lt;&gt;"",'Expenditures 2000'!F12/'REVENUE 2000'!$G11,0)</f>
        <v>6426.7616354582242</v>
      </c>
      <c r="G12" s="4">
        <f>IF('Expenditures 2000'!G12&lt;&gt;"",'Expenditures 2000'!G12/'REVENUE 2000'!$G11,0)</f>
        <v>0</v>
      </c>
      <c r="H12" s="4">
        <f>IF('Expenditures 2000'!H12&lt;&gt;"",'Expenditures 2000'!H12/'REVENUE 2000'!$G11,0)</f>
        <v>3423.1478610326449</v>
      </c>
      <c r="I12" s="4">
        <f>IF('Expenditures 2000'!I12&lt;&gt;"",'Expenditures 2000'!I12/'REVENUE 2000'!$G11,0)</f>
        <v>168.84297446052594</v>
      </c>
      <c r="J12" s="4">
        <f>IF('Expenditures 2000'!J12&lt;&gt;"",'Expenditures 2000'!J12/'REVENUE 2000'!$G11,0)</f>
        <v>231.85232825650132</v>
      </c>
      <c r="K12" s="4">
        <f>IF('Expenditures 2000'!K12&lt;&gt;"",'Expenditures 2000'!K12/'REVENUE 2000'!$G11,0)</f>
        <v>203.26840036110545</v>
      </c>
      <c r="L12" s="4">
        <f>IF('Expenditures 2000'!L12&lt;&gt;"",'Expenditures 2000'!L12/'REVENUE 2000'!$G11,0)</f>
        <v>330.49814205422405</v>
      </c>
      <c r="M12" s="4">
        <f>IF('Expenditures 2000'!M12&lt;&gt;"",'Expenditures 2000'!M12/'REVENUE 2000'!$G11,0)</f>
        <v>25.224182416494365</v>
      </c>
      <c r="N12" s="4">
        <f>IF('Expenditures 2000'!N12&lt;&gt;"",'Expenditures 2000'!N12/'REVENUE 2000'!$G11,0)</f>
        <v>494.93551938029645</v>
      </c>
      <c r="O12" s="4">
        <f>IF('Expenditures 2000'!O12&lt;&gt;"",'Expenditures 2000'!O12/'REVENUE 2000'!$G11,0)</f>
        <v>363.05576458254461</v>
      </c>
      <c r="P12" s="4">
        <f>IF('Expenditures 2000'!P12&lt;&gt;"",'Expenditures 2000'!P12/'REVENUE 2000'!$G11,0)</f>
        <v>97.353507673490782</v>
      </c>
      <c r="Q12" s="4">
        <f>IF('Expenditures 2000'!Q12&lt;&gt;"",'Expenditures 2000'!Q12/'REVENUE 2000'!$G11,0)</f>
        <v>0</v>
      </c>
      <c r="R12" s="4">
        <f>IF('Expenditures 2000'!R12&lt;&gt;"",'Expenditures 2000'!R12/'REVENUE 2000'!$G11,0)</f>
        <v>428.58611491307261</v>
      </c>
      <c r="S12" s="4">
        <f>IF('Expenditures 2000'!S12&lt;&gt;"",'Expenditures 2000'!S12/'REVENUE 2000'!$G11,0)</f>
        <v>124.61078074492559</v>
      </c>
      <c r="T12" s="4">
        <f>IF('Expenditures 2000'!T12&lt;&gt;"",'Expenditures 2000'!T12/'REVENUE 2000'!$G11,0)</f>
        <v>0</v>
      </c>
      <c r="U12" s="4">
        <f>IF('Expenditures 2000'!U12&lt;&gt;"",'Expenditures 2000'!U12/'REVENUE 2000'!$G11,0)</f>
        <v>0</v>
      </c>
      <c r="V12" s="4">
        <f>IF('Expenditures 2000'!V12&lt;&gt;"",'Expenditures 2000'!V12/'REVENUE 2000'!$G11,0)</f>
        <v>0</v>
      </c>
      <c r="W12" s="4">
        <f>IF('Expenditures 2000'!W12&lt;&gt;"",'Expenditures 2000'!W12/'REVENUE 2000'!$G11,0)</f>
        <v>0</v>
      </c>
      <c r="X12" s="4">
        <f>IF('Expenditures 2000'!X12&lt;&gt;"",'Expenditures 2000'!X12/'REVENUE 2000'!$G11,0)</f>
        <v>0</v>
      </c>
      <c r="Y12" s="4">
        <f>IF('Expenditures 2000'!Y12&lt;&gt;"",'Expenditures 2000'!Y12/'REVENUE 2000'!$G11,0)</f>
        <v>33.335129153440697</v>
      </c>
      <c r="Z12" s="4">
        <f>IF('Expenditures 2000'!Z12&lt;&gt;"",'Expenditures 2000'!Z12/'REVENUE 2000'!$G11,0)</f>
        <v>10.375197297533417</v>
      </c>
      <c r="AA12" s="4">
        <f>IF('Expenditures 2000'!AA12&lt;&gt;"",'Expenditures 2000'!AA12/'REVENUE 2000'!$G11,0)</f>
        <v>0</v>
      </c>
      <c r="AB12" s="4">
        <f>IF('Expenditures 2000'!AB12&lt;&gt;"",'Expenditures 2000'!AB12/'REVENUE 2000'!$G11,0)</f>
        <v>353.11462185852821</v>
      </c>
      <c r="AC12" s="4">
        <f>IF('Expenditures 2000'!AC12&lt;&gt;"",'Expenditures 2000'!AC12/'REVENUE 2000'!$G11,0)</f>
        <v>138.56111127289671</v>
      </c>
      <c r="AD12" s="4"/>
    </row>
    <row r="13" spans="1:41" x14ac:dyDescent="0.25">
      <c r="A13" s="1" t="s">
        <v>31</v>
      </c>
      <c r="B13" s="1" t="s">
        <v>32</v>
      </c>
      <c r="C13" s="4">
        <f>IF('Expenditures 2000'!C13&lt;&gt;"",'Expenditures 2000'!C13/'REVENUE 2000'!$G12,0)</f>
        <v>6885.2364319248827</v>
      </c>
      <c r="D13" s="4">
        <f>IF('Expenditures 2000'!D13&lt;&gt;"",'Expenditures 2000'!D13/'REVENUE 2000'!$G12,0)</f>
        <v>6407.7995246478877</v>
      </c>
      <c r="E13" s="4">
        <f>IF('Expenditures 2000'!E13&lt;&gt;"",'Expenditures 2000'!E13/'REVENUE 2000'!$G12,0)</f>
        <v>3614.3116490610332</v>
      </c>
      <c r="F13" s="4">
        <f>IF('Expenditures 2000'!F13&lt;&gt;"",'Expenditures 2000'!F13/'REVENUE 2000'!$G12,0)</f>
        <v>6885.2364319248818</v>
      </c>
      <c r="G13" s="4">
        <f>IF('Expenditures 2000'!G13&lt;&gt;"",'Expenditures 2000'!G13/'REVENUE 2000'!$G12,0)</f>
        <v>0</v>
      </c>
      <c r="H13" s="4">
        <f>IF('Expenditures 2000'!H13&lt;&gt;"",'Expenditures 2000'!H13/'REVENUE 2000'!$G12,0)</f>
        <v>3614.3116490610332</v>
      </c>
      <c r="I13" s="4">
        <f>IF('Expenditures 2000'!I13&lt;&gt;"",'Expenditures 2000'!I13/'REVENUE 2000'!$G12,0)</f>
        <v>314.25055751173704</v>
      </c>
      <c r="J13" s="4">
        <f>IF('Expenditures 2000'!J13&lt;&gt;"",'Expenditures 2000'!J13/'REVENUE 2000'!$G12,0)</f>
        <v>188.76964201877934</v>
      </c>
      <c r="K13" s="4">
        <f>IF('Expenditures 2000'!K13&lt;&gt;"",'Expenditures 2000'!K13/'REVENUE 2000'!$G12,0)</f>
        <v>248.9573884976526</v>
      </c>
      <c r="L13" s="4">
        <f>IF('Expenditures 2000'!L13&lt;&gt;"",'Expenditures 2000'!L13/'REVENUE 2000'!$G12,0)</f>
        <v>283.42357394366201</v>
      </c>
      <c r="M13" s="4">
        <f>IF('Expenditures 2000'!M13&lt;&gt;"",'Expenditures 2000'!M13/'REVENUE 2000'!$G12,0)</f>
        <v>0</v>
      </c>
      <c r="N13" s="4">
        <f>IF('Expenditures 2000'!N13&lt;&gt;"",'Expenditures 2000'!N13/'REVENUE 2000'!$G12,0)</f>
        <v>626.80009976525832</v>
      </c>
      <c r="O13" s="4">
        <f>IF('Expenditures 2000'!O13&lt;&gt;"",'Expenditures 2000'!O13/'REVENUE 2000'!$G12,0)</f>
        <v>437.15949530516434</v>
      </c>
      <c r="P13" s="4">
        <f>IF('Expenditures 2000'!P13&lt;&gt;"",'Expenditures 2000'!P13/'REVENUE 2000'!$G12,0)</f>
        <v>0</v>
      </c>
      <c r="Q13" s="4">
        <f>IF('Expenditures 2000'!Q13&lt;&gt;"",'Expenditures 2000'!Q13/'REVENUE 2000'!$G12,0)</f>
        <v>0</v>
      </c>
      <c r="R13" s="4">
        <f>IF('Expenditures 2000'!R13&lt;&gt;"",'Expenditures 2000'!R13/'REVENUE 2000'!$G12,0)</f>
        <v>494.27707746478876</v>
      </c>
      <c r="S13" s="4">
        <f>IF('Expenditures 2000'!S13&lt;&gt;"",'Expenditures 2000'!S13/'REVENUE 2000'!$G12,0)</f>
        <v>199.8500410798122</v>
      </c>
      <c r="T13" s="4">
        <f>IF('Expenditures 2000'!T13&lt;&gt;"",'Expenditures 2000'!T13/'REVENUE 2000'!$G12,0)</f>
        <v>0</v>
      </c>
      <c r="U13" s="4">
        <f>IF('Expenditures 2000'!U13&lt;&gt;"",'Expenditures 2000'!U13/'REVENUE 2000'!$G12,0)</f>
        <v>0</v>
      </c>
      <c r="V13" s="4">
        <f>IF('Expenditures 2000'!V13&lt;&gt;"",'Expenditures 2000'!V13/'REVENUE 2000'!$G12,0)</f>
        <v>0</v>
      </c>
      <c r="W13" s="4">
        <f>IF('Expenditures 2000'!W13&lt;&gt;"",'Expenditures 2000'!W13/'REVENUE 2000'!$G12,0)</f>
        <v>0</v>
      </c>
      <c r="X13" s="4">
        <f>IF('Expenditures 2000'!X13&lt;&gt;"",'Expenditures 2000'!X13/'REVENUE 2000'!$G12,0)</f>
        <v>0</v>
      </c>
      <c r="Y13" s="4">
        <f>IF('Expenditures 2000'!Y13&lt;&gt;"",'Expenditures 2000'!Y13/'REVENUE 2000'!$G12,0)</f>
        <v>0</v>
      </c>
      <c r="Z13" s="4">
        <f>IF('Expenditures 2000'!Z13&lt;&gt;"",'Expenditures 2000'!Z13/'REVENUE 2000'!$G12,0)</f>
        <v>177.5393192488263</v>
      </c>
      <c r="AA13" s="4">
        <f>IF('Expenditures 2000'!AA13&lt;&gt;"",'Expenditures 2000'!AA13/'REVENUE 2000'!$G12,0)</f>
        <v>0</v>
      </c>
      <c r="AB13" s="4">
        <f>IF('Expenditures 2000'!AB13&lt;&gt;"",'Expenditures 2000'!AB13/'REVENUE 2000'!$G12,0)</f>
        <v>232.29430164319248</v>
      </c>
      <c r="AC13" s="4">
        <f>IF('Expenditures 2000'!AC13&lt;&gt;"",'Expenditures 2000'!AC13/'REVENUE 2000'!$G12,0)</f>
        <v>67.603286384976528</v>
      </c>
      <c r="AD13" s="4"/>
    </row>
    <row r="14" spans="1:41" x14ac:dyDescent="0.25">
      <c r="A14" s="1" t="s">
        <v>33</v>
      </c>
      <c r="B14" s="1" t="s">
        <v>34</v>
      </c>
      <c r="C14" s="4">
        <f>IF('Expenditures 2000'!C14&lt;&gt;"",'Expenditures 2000'!C14/'REVENUE 2000'!$G13,0)</f>
        <v>6338.8190811572231</v>
      </c>
      <c r="D14" s="4">
        <f>IF('Expenditures 2000'!D14&lt;&gt;"",'Expenditures 2000'!D14/'REVENUE 2000'!$G13,0)</f>
        <v>5735.097399501572</v>
      </c>
      <c r="E14" s="4">
        <f>IF('Expenditures 2000'!E14&lt;&gt;"",'Expenditures 2000'!E14/'REVENUE 2000'!$G13,0)</f>
        <v>3471.1065337523028</v>
      </c>
      <c r="F14" s="4">
        <f>IF('Expenditures 2000'!F14&lt;&gt;"",'Expenditures 2000'!F14/'REVENUE 2000'!$G13,0)</f>
        <v>6338.8190811572213</v>
      </c>
      <c r="G14" s="4">
        <f>IF('Expenditures 2000'!G14&lt;&gt;"",'Expenditures 2000'!G14/'REVENUE 2000'!$G13,0)</f>
        <v>-21.064037273810815</v>
      </c>
      <c r="H14" s="4">
        <f>IF('Expenditures 2000'!H14&lt;&gt;"",'Expenditures 2000'!H14/'REVENUE 2000'!$G13,0)</f>
        <v>3492.1705710261135</v>
      </c>
      <c r="I14" s="4">
        <f>IF('Expenditures 2000'!I14&lt;&gt;"",'Expenditures 2000'!I14/'REVENUE 2000'!$G13,0)</f>
        <v>203.35664752410881</v>
      </c>
      <c r="J14" s="4">
        <f>IF('Expenditures 2000'!J14&lt;&gt;"",'Expenditures 2000'!J14/'REVENUE 2000'!$G13,0)</f>
        <v>507.37404919276196</v>
      </c>
      <c r="K14" s="4">
        <f>IF('Expenditures 2000'!K14&lt;&gt;"",'Expenditures 2000'!K14/'REVENUE 2000'!$G13,0)</f>
        <v>235.15856539170008</v>
      </c>
      <c r="L14" s="4">
        <f>IF('Expenditures 2000'!L14&lt;&gt;"",'Expenditures 2000'!L14/'REVENUE 2000'!$G13,0)</f>
        <v>346.1443493336223</v>
      </c>
      <c r="M14" s="4">
        <f>IF('Expenditures 2000'!M14&lt;&gt;"",'Expenditures 2000'!M14/'REVENUE 2000'!$G13,0)</f>
        <v>140.86551088958717</v>
      </c>
      <c r="N14" s="4">
        <f>IF('Expenditures 2000'!N14&lt;&gt;"",'Expenditures 2000'!N14/'REVENUE 2000'!$G13,0)</f>
        <v>459.03736049409474</v>
      </c>
      <c r="O14" s="4">
        <f>IF('Expenditures 2000'!O14&lt;&gt;"",'Expenditures 2000'!O14/'REVENUE 2000'!$G13,0)</f>
        <v>88.552822624336329</v>
      </c>
      <c r="P14" s="4">
        <f>IF('Expenditures 2000'!P14&lt;&gt;"",'Expenditures 2000'!P14/'REVENUE 2000'!$G13,0)</f>
        <v>0</v>
      </c>
      <c r="Q14" s="4">
        <f>IF('Expenditures 2000'!Q14&lt;&gt;"",'Expenditures 2000'!Q14/'REVENUE 2000'!$G13,0)</f>
        <v>0</v>
      </c>
      <c r="R14" s="4">
        <f>IF('Expenditures 2000'!R14&lt;&gt;"",'Expenditures 2000'!R14/'REVENUE 2000'!$G13,0)</f>
        <v>283.5015602990573</v>
      </c>
      <c r="S14" s="4">
        <f>IF('Expenditures 2000'!S14&lt;&gt;"",'Expenditures 2000'!S14/'REVENUE 2000'!$G13,0)</f>
        <v>0</v>
      </c>
      <c r="T14" s="4">
        <f>IF('Expenditures 2000'!T14&lt;&gt;"",'Expenditures 2000'!T14/'REVENUE 2000'!$G13,0)</f>
        <v>0</v>
      </c>
      <c r="U14" s="4">
        <f>IF('Expenditures 2000'!U14&lt;&gt;"",'Expenditures 2000'!U14/'REVENUE 2000'!$G13,0)</f>
        <v>0</v>
      </c>
      <c r="V14" s="4">
        <f>IF('Expenditures 2000'!V14&lt;&gt;"",'Expenditures 2000'!V14/'REVENUE 2000'!$G13,0)</f>
        <v>0</v>
      </c>
      <c r="W14" s="4">
        <f>IF('Expenditures 2000'!W14&lt;&gt;"",'Expenditures 2000'!W14/'REVENUE 2000'!$G13,0)</f>
        <v>0</v>
      </c>
      <c r="X14" s="4">
        <f>IF('Expenditures 2000'!X14&lt;&gt;"",'Expenditures 2000'!X14/'REVENUE 2000'!$G13,0)</f>
        <v>0</v>
      </c>
      <c r="Y14" s="4">
        <f>IF('Expenditures 2000'!Y14&lt;&gt;"",'Expenditures 2000'!Y14/'REVENUE 2000'!$G13,0)</f>
        <v>0</v>
      </c>
      <c r="Z14" s="4">
        <f>IF('Expenditures 2000'!Z14&lt;&gt;"",'Expenditures 2000'!Z14/'REVENUE 2000'!$G13,0)</f>
        <v>83.341055368945717</v>
      </c>
      <c r="AA14" s="4">
        <f>IF('Expenditures 2000'!AA14&lt;&gt;"",'Expenditures 2000'!AA14/'REVENUE 2000'!$G13,0)</f>
        <v>0</v>
      </c>
      <c r="AB14" s="4">
        <f>IF('Expenditures 2000'!AB14&lt;&gt;"",'Expenditures 2000'!AB14/'REVENUE 2000'!$G13,0)</f>
        <v>433.71885361360927</v>
      </c>
      <c r="AC14" s="4">
        <f>IF('Expenditures 2000'!AC14&lt;&gt;"",'Expenditures 2000'!AC14/'REVENUE 2000'!$G13,0)</f>
        <v>86.661772673095669</v>
      </c>
      <c r="AD14" s="4"/>
    </row>
    <row r="15" spans="1:41" x14ac:dyDescent="0.25">
      <c r="A15" s="1" t="s">
        <v>35</v>
      </c>
      <c r="B15" s="1" t="s">
        <v>36</v>
      </c>
      <c r="C15" s="4">
        <f>IF('Expenditures 2000'!C15&lt;&gt;"",'Expenditures 2000'!C15/'REVENUE 2000'!$G14,0)</f>
        <v>6932.5632856366628</v>
      </c>
      <c r="D15" s="4">
        <f>IF('Expenditures 2000'!D15&lt;&gt;"",'Expenditures 2000'!D15/'REVENUE 2000'!$G14,0)</f>
        <v>6714.4636877377307</v>
      </c>
      <c r="E15" s="4">
        <f>IF('Expenditures 2000'!E15&lt;&gt;"",'Expenditures 2000'!E15/'REVENUE 2000'!$G14,0)</f>
        <v>3586.9994312624531</v>
      </c>
      <c r="F15" s="4">
        <f>IF('Expenditures 2000'!F15&lt;&gt;"",'Expenditures 2000'!F15/'REVENUE 2000'!$G14,0)</f>
        <v>6932.5632856366665</v>
      </c>
      <c r="G15" s="4">
        <f>IF('Expenditures 2000'!G15&lt;&gt;"",'Expenditures 2000'!G15/'REVENUE 2000'!$G14,0)</f>
        <v>-8.8743416047817423</v>
      </c>
      <c r="H15" s="4">
        <f>IF('Expenditures 2000'!H15&lt;&gt;"",'Expenditures 2000'!H15/'REVENUE 2000'!$G14,0)</f>
        <v>3595.8737728672345</v>
      </c>
      <c r="I15" s="4">
        <f>IF('Expenditures 2000'!I15&lt;&gt;"",'Expenditures 2000'!I15/'REVENUE 2000'!$G14,0)</f>
        <v>315.72274587936971</v>
      </c>
      <c r="J15" s="4">
        <f>IF('Expenditures 2000'!J15&lt;&gt;"",'Expenditures 2000'!J15/'REVENUE 2000'!$G14,0)</f>
        <v>428.23966672704222</v>
      </c>
      <c r="K15" s="4">
        <f>IF('Expenditures 2000'!K15&lt;&gt;"",'Expenditures 2000'!K15/'REVENUE 2000'!$G14,0)</f>
        <v>370.953454084405</v>
      </c>
      <c r="L15" s="4">
        <f>IF('Expenditures 2000'!L15&lt;&gt;"",'Expenditures 2000'!L15/'REVENUE 2000'!$G14,0)</f>
        <v>301.31895671074079</v>
      </c>
      <c r="M15" s="4">
        <f>IF('Expenditures 2000'!M15&lt;&gt;"",'Expenditures 2000'!M15/'REVENUE 2000'!$G14,0)</f>
        <v>33.367705125882992</v>
      </c>
      <c r="N15" s="4">
        <f>IF('Expenditures 2000'!N15&lt;&gt;"",'Expenditures 2000'!N15/'REVENUE 2000'!$G14,0)</f>
        <v>603.40412606411883</v>
      </c>
      <c r="O15" s="4">
        <f>IF('Expenditures 2000'!O15&lt;&gt;"",'Expenditures 2000'!O15/'REVENUE 2000'!$G14,0)</f>
        <v>386.75825393950367</v>
      </c>
      <c r="P15" s="4">
        <f>IF('Expenditures 2000'!P15&lt;&gt;"",'Expenditures 2000'!P15/'REVENUE 2000'!$G14,0)</f>
        <v>4.0390182937873567</v>
      </c>
      <c r="Q15" s="4">
        <f>IF('Expenditures 2000'!Q15&lt;&gt;"",'Expenditures 2000'!Q15/'REVENUE 2000'!$G14,0)</f>
        <v>0</v>
      </c>
      <c r="R15" s="4">
        <f>IF('Expenditures 2000'!R15&lt;&gt;"",'Expenditures 2000'!R15/'REVENUE 2000'!$G14,0)</f>
        <v>502.04121354827026</v>
      </c>
      <c r="S15" s="4">
        <f>IF('Expenditures 2000'!S15&lt;&gt;"",'Expenditures 2000'!S15/'REVENUE 2000'!$G14,0)</f>
        <v>181.6191161021554</v>
      </c>
      <c r="T15" s="4">
        <f>IF('Expenditures 2000'!T15&lt;&gt;"",'Expenditures 2000'!T15/'REVENUE 2000'!$G14,0)</f>
        <v>0</v>
      </c>
      <c r="U15" s="4">
        <f>IF('Expenditures 2000'!U15&lt;&gt;"",'Expenditures 2000'!U15/'REVENUE 2000'!$G14,0)</f>
        <v>0</v>
      </c>
      <c r="V15" s="4">
        <f>IF('Expenditures 2000'!V15&lt;&gt;"",'Expenditures 2000'!V15/'REVENUE 2000'!$G14,0)</f>
        <v>0</v>
      </c>
      <c r="W15" s="4">
        <f>IF('Expenditures 2000'!W15&lt;&gt;"",'Expenditures 2000'!W15/'REVENUE 2000'!$G14,0)</f>
        <v>0</v>
      </c>
      <c r="X15" s="4">
        <f>IF('Expenditures 2000'!X15&lt;&gt;"",'Expenditures 2000'!X15/'REVENUE 2000'!$G14,0)</f>
        <v>0</v>
      </c>
      <c r="Y15" s="4">
        <f>IF('Expenditures 2000'!Y15&lt;&gt;"",'Expenditures 2000'!Y15/'REVENUE 2000'!$G14,0)</f>
        <v>0</v>
      </c>
      <c r="Z15" s="4">
        <f>IF('Expenditures 2000'!Z15&lt;&gt;"",'Expenditures 2000'!Z15/'REVENUE 2000'!$G14,0)</f>
        <v>0</v>
      </c>
      <c r="AA15" s="4">
        <f>IF('Expenditures 2000'!AA15&lt;&gt;"",'Expenditures 2000'!AA15/'REVENUE 2000'!$G14,0)</f>
        <v>0</v>
      </c>
      <c r="AB15" s="4">
        <f>IF('Expenditures 2000'!AB15&lt;&gt;"",'Expenditures 2000'!AB15/'REVENUE 2000'!$G14,0)</f>
        <v>181.87427639920304</v>
      </c>
      <c r="AC15" s="4">
        <f>IF('Expenditures 2000'!AC15&lt;&gt;"",'Expenditures 2000'!AC15/'REVENUE 2000'!$G14,0)</f>
        <v>36.22532149972831</v>
      </c>
      <c r="AD15" s="4"/>
    </row>
    <row r="16" spans="1:41" x14ac:dyDescent="0.25">
      <c r="A16" s="1" t="s">
        <v>37</v>
      </c>
      <c r="B16" s="1" t="s">
        <v>38</v>
      </c>
      <c r="C16" s="4">
        <f>IF('Expenditures 2000'!C16&lt;&gt;"",'Expenditures 2000'!C16/'REVENUE 2000'!$G15,0)</f>
        <v>6642.9698816996624</v>
      </c>
      <c r="D16" s="4">
        <f>IF('Expenditures 2000'!D16&lt;&gt;"",'Expenditures 2000'!D16/'REVENUE 2000'!$G15,0)</f>
        <v>6207.3324722356347</v>
      </c>
      <c r="E16" s="4">
        <f>IF('Expenditures 2000'!E16&lt;&gt;"",'Expenditures 2000'!E16/'REVENUE 2000'!$G15,0)</f>
        <v>3421.709910671173</v>
      </c>
      <c r="F16" s="4">
        <f>IF('Expenditures 2000'!F16&lt;&gt;"",'Expenditures 2000'!F16/'REVENUE 2000'!$G15,0)</f>
        <v>6642.9698816996606</v>
      </c>
      <c r="G16" s="4">
        <f>IF('Expenditures 2000'!G16&lt;&gt;"",'Expenditures 2000'!G16/'REVENUE 2000'!$G15,0)</f>
        <v>-1.9716924191211975</v>
      </c>
      <c r="H16" s="4">
        <f>IF('Expenditures 2000'!H16&lt;&gt;"",'Expenditures 2000'!H16/'REVENUE 2000'!$G15,0)</f>
        <v>3423.6816030902946</v>
      </c>
      <c r="I16" s="4">
        <f>IF('Expenditures 2000'!I16&lt;&gt;"",'Expenditures 2000'!I16/'REVENUE 2000'!$G15,0)</f>
        <v>171.42641236117819</v>
      </c>
      <c r="J16" s="4">
        <f>IF('Expenditures 2000'!J16&lt;&gt;"",'Expenditures 2000'!J16/'REVENUE 2000'!$G15,0)</f>
        <v>327.06914534041528</v>
      </c>
      <c r="K16" s="4">
        <f>IF('Expenditures 2000'!K16&lt;&gt;"",'Expenditures 2000'!K16/'REVENUE 2000'!$G15,0)</f>
        <v>529.8902945436987</v>
      </c>
      <c r="L16" s="4">
        <f>IF('Expenditures 2000'!L16&lt;&gt;"",'Expenditures 2000'!L16/'REVENUE 2000'!$G15,0)</f>
        <v>383.05889666827619</v>
      </c>
      <c r="M16" s="4">
        <f>IF('Expenditures 2000'!M16&lt;&gt;"",'Expenditures 2000'!M16/'REVENUE 2000'!$G15,0)</f>
        <v>0</v>
      </c>
      <c r="N16" s="4">
        <f>IF('Expenditures 2000'!N16&lt;&gt;"",'Expenditures 2000'!N16/'REVENUE 2000'!$G15,0)</f>
        <v>652.99858763882185</v>
      </c>
      <c r="O16" s="4">
        <f>IF('Expenditures 2000'!O16&lt;&gt;"",'Expenditures 2000'!O16/'REVENUE 2000'!$G15,0)</f>
        <v>82.29620956059874</v>
      </c>
      <c r="P16" s="4">
        <f>IF('Expenditures 2000'!P16&lt;&gt;"",'Expenditures 2000'!P16/'REVENUE 2000'!$G15,0)</f>
        <v>53.49506277160792</v>
      </c>
      <c r="Q16" s="4">
        <f>IF('Expenditures 2000'!Q16&lt;&gt;"",'Expenditures 2000'!Q16/'REVENUE 2000'!$G15,0)</f>
        <v>0</v>
      </c>
      <c r="R16" s="4">
        <f>IF('Expenditures 2000'!R16&lt;&gt;"",'Expenditures 2000'!R16/'REVENUE 2000'!$G15,0)</f>
        <v>446.17123370352488</v>
      </c>
      <c r="S16" s="4">
        <f>IF('Expenditures 2000'!S16&lt;&gt;"",'Expenditures 2000'!S16/'REVENUE 2000'!$G15,0)</f>
        <v>139.21671897633993</v>
      </c>
      <c r="T16" s="4">
        <f>IF('Expenditures 2000'!T16&lt;&gt;"",'Expenditures 2000'!T16/'REVENUE 2000'!$G15,0)</f>
        <v>0</v>
      </c>
      <c r="U16" s="4">
        <f>IF('Expenditures 2000'!U16&lt;&gt;"",'Expenditures 2000'!U16/'REVENUE 2000'!$G15,0)</f>
        <v>0</v>
      </c>
      <c r="V16" s="4">
        <f>IF('Expenditures 2000'!V16&lt;&gt;"",'Expenditures 2000'!V16/'REVENUE 2000'!$G15,0)</f>
        <v>36.817962337035247</v>
      </c>
      <c r="W16" s="4">
        <f>IF('Expenditures 2000'!W16&lt;&gt;"",'Expenditures 2000'!W16/'REVENUE 2000'!$G15,0)</f>
        <v>0</v>
      </c>
      <c r="X16" s="4">
        <f>IF('Expenditures 2000'!X16&lt;&gt;"",'Expenditures 2000'!X16/'REVENUE 2000'!$G15,0)</f>
        <v>0</v>
      </c>
      <c r="Y16" s="4">
        <f>IF('Expenditures 2000'!Y16&lt;&gt;"",'Expenditures 2000'!Y16/'REVENUE 2000'!$G15,0)</f>
        <v>0</v>
      </c>
      <c r="Z16" s="4">
        <f>IF('Expenditures 2000'!Z16&lt;&gt;"",'Expenditures 2000'!Z16/'REVENUE 2000'!$G15,0)</f>
        <v>119.44424191211975</v>
      </c>
      <c r="AA16" s="4">
        <f>IF('Expenditures 2000'!AA16&lt;&gt;"",'Expenditures 2000'!AA16/'REVENUE 2000'!$G15,0)</f>
        <v>0</v>
      </c>
      <c r="AB16" s="4">
        <f>IF('Expenditures 2000'!AB16&lt;&gt;"",'Expenditures 2000'!AB16/'REVENUE 2000'!$G15,0)</f>
        <v>242.20717044905845</v>
      </c>
      <c r="AC16" s="4">
        <f>IF('Expenditures 2000'!AC16&lt;&gt;"",'Expenditures 2000'!AC16/'REVENUE 2000'!$G15,0)</f>
        <v>37.168034765813616</v>
      </c>
      <c r="AD16" s="4"/>
    </row>
    <row r="17" spans="1:30" x14ac:dyDescent="0.25">
      <c r="A17" s="1" t="s">
        <v>39</v>
      </c>
      <c r="B17" s="1" t="s">
        <v>40</v>
      </c>
      <c r="C17" s="4">
        <f>IF('Expenditures 2000'!C17&lt;&gt;"",'Expenditures 2000'!C17/'REVENUE 2000'!$G16,0)</f>
        <v>6425.4569689914279</v>
      </c>
      <c r="D17" s="4">
        <f>IF('Expenditures 2000'!D17&lt;&gt;"",'Expenditures 2000'!D17/'REVENUE 2000'!$G16,0)</f>
        <v>5997.6148904645997</v>
      </c>
      <c r="E17" s="4">
        <f>IF('Expenditures 2000'!E17&lt;&gt;"",'Expenditures 2000'!E17/'REVENUE 2000'!$G16,0)</f>
        <v>3693.9762726214417</v>
      </c>
      <c r="F17" s="4">
        <f>IF('Expenditures 2000'!F17&lt;&gt;"",'Expenditures 2000'!F17/'REVENUE 2000'!$G16,0)</f>
        <v>6425.456968991426</v>
      </c>
      <c r="G17" s="4">
        <f>IF('Expenditures 2000'!G17&lt;&gt;"",'Expenditures 2000'!G17/'REVENUE 2000'!$G16,0)</f>
        <v>0</v>
      </c>
      <c r="H17" s="4">
        <f>IF('Expenditures 2000'!H17&lt;&gt;"",'Expenditures 2000'!H17/'REVENUE 2000'!$G16,0)</f>
        <v>3693.9762726214417</v>
      </c>
      <c r="I17" s="4">
        <f>IF('Expenditures 2000'!I17&lt;&gt;"",'Expenditures 2000'!I17/'REVENUE 2000'!$G16,0)</f>
        <v>285.72665890570431</v>
      </c>
      <c r="J17" s="4">
        <f>IF('Expenditures 2000'!J17&lt;&gt;"",'Expenditures 2000'!J17/'REVENUE 2000'!$G16,0)</f>
        <v>323.30849825378351</v>
      </c>
      <c r="K17" s="4">
        <f>IF('Expenditures 2000'!K17&lt;&gt;"",'Expenditures 2000'!K17/'REVENUE 2000'!$G16,0)</f>
        <v>274.54078738490847</v>
      </c>
      <c r="L17" s="4">
        <f>IF('Expenditures 2000'!L17&lt;&gt;"",'Expenditures 2000'!L17/'REVENUE 2000'!$G16,0)</f>
        <v>184.93965498994604</v>
      </c>
      <c r="M17" s="4">
        <f>IF('Expenditures 2000'!M17&lt;&gt;"",'Expenditures 2000'!M17/'REVENUE 2000'!$G16,0)</f>
        <v>69.674621653084984</v>
      </c>
      <c r="N17" s="4">
        <f>IF('Expenditures 2000'!N17&lt;&gt;"",'Expenditures 2000'!N17/'REVENUE 2000'!$G16,0)</f>
        <v>476.14293576039796</v>
      </c>
      <c r="O17" s="4">
        <f>IF('Expenditures 2000'!O17&lt;&gt;"",'Expenditures 2000'!O17/'REVENUE 2000'!$G16,0)</f>
        <v>276.82702931527143</v>
      </c>
      <c r="P17" s="4">
        <f>IF('Expenditures 2000'!P17&lt;&gt;"",'Expenditures 2000'!P17/'REVENUE 2000'!$G16,0)</f>
        <v>51.791607577521432</v>
      </c>
      <c r="Q17" s="4">
        <f>IF('Expenditures 2000'!Q17&lt;&gt;"",'Expenditures 2000'!Q17/'REVENUE 2000'!$G16,0)</f>
        <v>0</v>
      </c>
      <c r="R17" s="4">
        <f>IF('Expenditures 2000'!R17&lt;&gt;"",'Expenditures 2000'!R17/'REVENUE 2000'!$G16,0)</f>
        <v>281.19987300243412</v>
      </c>
      <c r="S17" s="4">
        <f>IF('Expenditures 2000'!S17&lt;&gt;"",'Expenditures 2000'!S17/'REVENUE 2000'!$G16,0)</f>
        <v>79.486951000105833</v>
      </c>
      <c r="T17" s="4">
        <f>IF('Expenditures 2000'!T17&lt;&gt;"",'Expenditures 2000'!T17/'REVENUE 2000'!$G16,0)</f>
        <v>0</v>
      </c>
      <c r="U17" s="4">
        <f>IF('Expenditures 2000'!U17&lt;&gt;"",'Expenditures 2000'!U17/'REVENUE 2000'!$G16,0)</f>
        <v>0</v>
      </c>
      <c r="V17" s="4">
        <f>IF('Expenditures 2000'!V17&lt;&gt;"",'Expenditures 2000'!V17/'REVENUE 2000'!$G16,0)</f>
        <v>0</v>
      </c>
      <c r="W17" s="4">
        <f>IF('Expenditures 2000'!W17&lt;&gt;"",'Expenditures 2000'!W17/'REVENUE 2000'!$G16,0)</f>
        <v>0</v>
      </c>
      <c r="X17" s="4">
        <f>IF('Expenditures 2000'!X17&lt;&gt;"",'Expenditures 2000'!X17/'REVENUE 2000'!$G16,0)</f>
        <v>0</v>
      </c>
      <c r="Y17" s="4">
        <f>IF('Expenditures 2000'!Y17&lt;&gt;"",'Expenditures 2000'!Y17/'REVENUE 2000'!$G16,0)</f>
        <v>0</v>
      </c>
      <c r="Z17" s="4">
        <f>IF('Expenditures 2000'!Z17&lt;&gt;"",'Expenditures 2000'!Z17/'REVENUE 2000'!$G16,0)</f>
        <v>0</v>
      </c>
      <c r="AA17" s="4">
        <f>IF('Expenditures 2000'!AA17&lt;&gt;"",'Expenditures 2000'!AA17/'REVENUE 2000'!$G16,0)</f>
        <v>0</v>
      </c>
      <c r="AB17" s="4">
        <f>IF('Expenditures 2000'!AB17&lt;&gt;"",'Expenditures 2000'!AB17/'REVENUE 2000'!$G16,0)</f>
        <v>349.91221293258548</v>
      </c>
      <c r="AC17" s="4">
        <f>IF('Expenditures 2000'!AC17&lt;&gt;"",'Expenditures 2000'!AC17/'REVENUE 2000'!$G16,0)</f>
        <v>77.92986559424277</v>
      </c>
      <c r="AD17" s="4"/>
    </row>
    <row r="18" spans="1:30" x14ac:dyDescent="0.25">
      <c r="A18" s="1" t="s">
        <v>41</v>
      </c>
      <c r="B18" s="1" t="s">
        <v>42</v>
      </c>
      <c r="C18" s="4">
        <f>IF('Expenditures 2000'!C18&lt;&gt;"",'Expenditures 2000'!C18/'REVENUE 2000'!$G17,0)</f>
        <v>6235.9820562403629</v>
      </c>
      <c r="D18" s="4">
        <f>IF('Expenditures 2000'!D18&lt;&gt;"",'Expenditures 2000'!D18/'REVENUE 2000'!$G17,0)</f>
        <v>5545.2357708132786</v>
      </c>
      <c r="E18" s="4">
        <f>IF('Expenditures 2000'!E18&lt;&gt;"",'Expenditures 2000'!E18/'REVENUE 2000'!$G17,0)</f>
        <v>3369.9675037695179</v>
      </c>
      <c r="F18" s="4">
        <f>IF('Expenditures 2000'!F18&lt;&gt;"",'Expenditures 2000'!F18/'REVENUE 2000'!$G17,0)</f>
        <v>6235.9820562403629</v>
      </c>
      <c r="G18" s="4">
        <f>IF('Expenditures 2000'!G18&lt;&gt;"",'Expenditures 2000'!G18/'REVENUE 2000'!$G17,0)</f>
        <v>-6.7459966436378203</v>
      </c>
      <c r="H18" s="4">
        <f>IF('Expenditures 2000'!H18&lt;&gt;"",'Expenditures 2000'!H18/'REVENUE 2000'!$G17,0)</f>
        <v>3376.7135004131555</v>
      </c>
      <c r="I18" s="4">
        <f>IF('Expenditures 2000'!I18&lt;&gt;"",'Expenditures 2000'!I18/'REVENUE 2000'!$G17,0)</f>
        <v>225.19612655359532</v>
      </c>
      <c r="J18" s="4">
        <f>IF('Expenditures 2000'!J18&lt;&gt;"",'Expenditures 2000'!J18/'REVENUE 2000'!$G17,0)</f>
        <v>192.8874477165663</v>
      </c>
      <c r="K18" s="4">
        <f>IF('Expenditures 2000'!K18&lt;&gt;"",'Expenditures 2000'!K18/'REVENUE 2000'!$G17,0)</f>
        <v>147.07924337033282</v>
      </c>
      <c r="L18" s="4">
        <f>IF('Expenditures 2000'!L18&lt;&gt;"",'Expenditures 2000'!L18/'REVENUE 2000'!$G17,0)</f>
        <v>350.72176439018989</v>
      </c>
      <c r="M18" s="4">
        <f>IF('Expenditures 2000'!M18&lt;&gt;"",'Expenditures 2000'!M18/'REVENUE 2000'!$G17,0)</f>
        <v>44.862815084888702</v>
      </c>
      <c r="N18" s="4">
        <f>IF('Expenditures 2000'!N18&lt;&gt;"",'Expenditures 2000'!N18/'REVENUE 2000'!$G17,0)</f>
        <v>483.34140336828841</v>
      </c>
      <c r="O18" s="4">
        <f>IF('Expenditures 2000'!O18&lt;&gt;"",'Expenditures 2000'!O18/'REVENUE 2000'!$G17,0)</f>
        <v>342.58590327884218</v>
      </c>
      <c r="P18" s="4">
        <f>IF('Expenditures 2000'!P18&lt;&gt;"",'Expenditures 2000'!P18/'REVENUE 2000'!$G17,0)</f>
        <v>78.626444556133876</v>
      </c>
      <c r="Q18" s="4">
        <f>IF('Expenditures 2000'!Q18&lt;&gt;"",'Expenditures 2000'!Q18/'REVENUE 2000'!$G17,0)</f>
        <v>0</v>
      </c>
      <c r="R18" s="4">
        <f>IF('Expenditures 2000'!R18&lt;&gt;"",'Expenditures 2000'!R18/'REVENUE 2000'!$G17,0)</f>
        <v>290.16143676153644</v>
      </c>
      <c r="S18" s="4">
        <f>IF('Expenditures 2000'!S18&lt;&gt;"",'Expenditures 2000'!S18/'REVENUE 2000'!$G17,0)</f>
        <v>19.805681963386689</v>
      </c>
      <c r="T18" s="4">
        <f>IF('Expenditures 2000'!T18&lt;&gt;"",'Expenditures 2000'!T18/'REVENUE 2000'!$G17,0)</f>
        <v>0</v>
      </c>
      <c r="U18" s="4">
        <f>IF('Expenditures 2000'!U18&lt;&gt;"",'Expenditures 2000'!U18/'REVENUE 2000'!$G17,0)</f>
        <v>0</v>
      </c>
      <c r="V18" s="4">
        <f>IF('Expenditures 2000'!V18&lt;&gt;"",'Expenditures 2000'!V18/'REVENUE 2000'!$G17,0)</f>
        <v>115.65129867364064</v>
      </c>
      <c r="W18" s="4">
        <f>IF('Expenditures 2000'!W18&lt;&gt;"",'Expenditures 2000'!W18/'REVENUE 2000'!$G17,0)</f>
        <v>0.80071982894479043</v>
      </c>
      <c r="X18" s="4">
        <f>IF('Expenditures 2000'!X18&lt;&gt;"",'Expenditures 2000'!X18/'REVENUE 2000'!$G17,0)</f>
        <v>0</v>
      </c>
      <c r="Y18" s="4">
        <f>IF('Expenditures 2000'!Y18&lt;&gt;"",'Expenditures 2000'!Y18/'REVENUE 2000'!$G17,0)</f>
        <v>6.1822232066036857</v>
      </c>
      <c r="Z18" s="4">
        <f>IF('Expenditures 2000'!Z18&lt;&gt;"",'Expenditures 2000'!Z18/'REVENUE 2000'!$G17,0)</f>
        <v>61.065657770319199</v>
      </c>
      <c r="AA18" s="4">
        <f>IF('Expenditures 2000'!AA18&lt;&gt;"",'Expenditures 2000'!AA18/'REVENUE 2000'!$G17,0)</f>
        <v>0</v>
      </c>
      <c r="AB18" s="4">
        <f>IF('Expenditures 2000'!AB18&lt;&gt;"",'Expenditures 2000'!AB18/'REVENUE 2000'!$G17,0)</f>
        <v>476.68246769288436</v>
      </c>
      <c r="AC18" s="4">
        <f>IF('Expenditures 2000'!AC18&lt;&gt;"",'Expenditures 2000'!AC18/'REVENUE 2000'!$G17,0)</f>
        <v>30.363918254691669</v>
      </c>
      <c r="AD18" s="4"/>
    </row>
    <row r="19" spans="1:30" x14ac:dyDescent="0.25">
      <c r="A19" s="1" t="s">
        <v>43</v>
      </c>
      <c r="B19" s="1" t="s">
        <v>44</v>
      </c>
      <c r="C19" s="4">
        <f>IF('Expenditures 2000'!C19&lt;&gt;"",'Expenditures 2000'!C19/'REVENUE 2000'!$G18,0)</f>
        <v>6342.6227820372396</v>
      </c>
      <c r="D19" s="4">
        <f>IF('Expenditures 2000'!D19&lt;&gt;"",'Expenditures 2000'!D19/'REVENUE 2000'!$G18,0)</f>
        <v>5985.2935296742517</v>
      </c>
      <c r="E19" s="4">
        <f>IF('Expenditures 2000'!E19&lt;&gt;"",'Expenditures 2000'!E19/'REVENUE 2000'!$G18,0)</f>
        <v>3704.1967384690279</v>
      </c>
      <c r="F19" s="4">
        <f>IF('Expenditures 2000'!F19&lt;&gt;"",'Expenditures 2000'!F19/'REVENUE 2000'!$G18,0)</f>
        <v>6342.6227820372405</v>
      </c>
      <c r="G19" s="4">
        <f>IF('Expenditures 2000'!G19&lt;&gt;"",'Expenditures 2000'!G19/'REVENUE 2000'!$G18,0)</f>
        <v>-5.9428015090665696</v>
      </c>
      <c r="H19" s="4">
        <f>IF('Expenditures 2000'!H19&lt;&gt;"",'Expenditures 2000'!H19/'REVENUE 2000'!$G18,0)</f>
        <v>3710.1395399780945</v>
      </c>
      <c r="I19" s="4">
        <f>IF('Expenditures 2000'!I19&lt;&gt;"",'Expenditures 2000'!I19/'REVENUE 2000'!$G18,0)</f>
        <v>116.33259096994036</v>
      </c>
      <c r="J19" s="4">
        <f>IF('Expenditures 2000'!J19&lt;&gt;"",'Expenditures 2000'!J19/'REVENUE 2000'!$G18,0)</f>
        <v>231.14915824915826</v>
      </c>
      <c r="K19" s="4">
        <f>IF('Expenditures 2000'!K19&lt;&gt;"",'Expenditures 2000'!K19/'REVENUE 2000'!$G18,0)</f>
        <v>252.42642083485458</v>
      </c>
      <c r="L19" s="4">
        <f>IF('Expenditures 2000'!L19&lt;&gt;"",'Expenditures 2000'!L19/'REVENUE 2000'!$G18,0)</f>
        <v>344.49302665206284</v>
      </c>
      <c r="M19" s="4">
        <f>IF('Expenditures 2000'!M19&lt;&gt;"",'Expenditures 2000'!M19/'REVENUE 2000'!$G18,0)</f>
        <v>59.870767920165513</v>
      </c>
      <c r="N19" s="4">
        <f>IF('Expenditures 2000'!N19&lt;&gt;"",'Expenditures 2000'!N19/'REVENUE 2000'!$G18,0)</f>
        <v>429.22473733317105</v>
      </c>
      <c r="O19" s="4">
        <f>IF('Expenditures 2000'!O19&lt;&gt;"",'Expenditures 2000'!O19/'REVENUE 2000'!$G18,0)</f>
        <v>355.96957121414954</v>
      </c>
      <c r="P19" s="4">
        <f>IF('Expenditures 2000'!P19&lt;&gt;"",'Expenditures 2000'!P19/'REVENUE 2000'!$G18,0)</f>
        <v>70.927418765972988</v>
      </c>
      <c r="Q19" s="4">
        <f>IF('Expenditures 2000'!Q19&lt;&gt;"",'Expenditures 2000'!Q19/'REVENUE 2000'!$G18,0)</f>
        <v>0</v>
      </c>
      <c r="R19" s="4">
        <f>IF('Expenditures 2000'!R19&lt;&gt;"",'Expenditures 2000'!R19/'REVENUE 2000'!$G18,0)</f>
        <v>354.0864305707679</v>
      </c>
      <c r="S19" s="4">
        <f>IF('Expenditures 2000'!S19&lt;&gt;"",'Expenditures 2000'!S19/'REVENUE 2000'!$G18,0)</f>
        <v>66.616668694981954</v>
      </c>
      <c r="T19" s="4">
        <f>IF('Expenditures 2000'!T19&lt;&gt;"",'Expenditures 2000'!T19/'REVENUE 2000'!$G18,0)</f>
        <v>0</v>
      </c>
      <c r="U19" s="4">
        <f>IF('Expenditures 2000'!U19&lt;&gt;"",'Expenditures 2000'!U19/'REVENUE 2000'!$G18,0)</f>
        <v>0</v>
      </c>
      <c r="V19" s="4">
        <f>IF('Expenditures 2000'!V19&lt;&gt;"",'Expenditures 2000'!V19/'REVENUE 2000'!$G18,0)</f>
        <v>0</v>
      </c>
      <c r="W19" s="4">
        <f>IF('Expenditures 2000'!W19&lt;&gt;"",'Expenditures 2000'!W19/'REVENUE 2000'!$G18,0)</f>
        <v>0</v>
      </c>
      <c r="X19" s="4">
        <f>IF('Expenditures 2000'!X19&lt;&gt;"",'Expenditures 2000'!X19/'REVENUE 2000'!$G18,0)</f>
        <v>0</v>
      </c>
      <c r="Y19" s="4">
        <f>IF('Expenditures 2000'!Y19&lt;&gt;"",'Expenditures 2000'!Y19/'REVENUE 2000'!$G18,0)</f>
        <v>0</v>
      </c>
      <c r="Z19" s="4">
        <f>IF('Expenditures 2000'!Z19&lt;&gt;"",'Expenditures 2000'!Z19/'REVENUE 2000'!$G18,0)</f>
        <v>121.69891687963978</v>
      </c>
      <c r="AA19" s="4">
        <f>IF('Expenditures 2000'!AA19&lt;&gt;"",'Expenditures 2000'!AA19/'REVENUE 2000'!$G18,0)</f>
        <v>0</v>
      </c>
      <c r="AB19" s="4">
        <f>IF('Expenditures 2000'!AB19&lt;&gt;"",'Expenditures 2000'!AB19/'REVENUE 2000'!$G18,0)</f>
        <v>211.29055210741959</v>
      </c>
      <c r="AC19" s="4">
        <f>IF('Expenditures 2000'!AC19&lt;&gt;"",'Expenditures 2000'!AC19/'REVENUE 2000'!$G18,0)</f>
        <v>24.339783375927954</v>
      </c>
      <c r="AD19" s="4"/>
    </row>
    <row r="20" spans="1:30" x14ac:dyDescent="0.25">
      <c r="A20" s="1" t="s">
        <v>45</v>
      </c>
      <c r="B20" s="1" t="s">
        <v>46</v>
      </c>
      <c r="C20" s="4">
        <f>IF('Expenditures 2000'!C20&lt;&gt;"",'Expenditures 2000'!C20/'REVENUE 2000'!$G19,0)</f>
        <v>7905.7201608271116</v>
      </c>
      <c r="D20" s="4">
        <f>IF('Expenditures 2000'!D20&lt;&gt;"",'Expenditures 2000'!D20/'REVENUE 2000'!$G19,0)</f>
        <v>6598.4150041483181</v>
      </c>
      <c r="E20" s="4">
        <f>IF('Expenditures 2000'!E20&lt;&gt;"",'Expenditures 2000'!E20/'REVENUE 2000'!$G19,0)</f>
        <v>3809.2815080732657</v>
      </c>
      <c r="F20" s="4">
        <f>IF('Expenditures 2000'!F20&lt;&gt;"",'Expenditures 2000'!F20/'REVENUE 2000'!$G19,0)</f>
        <v>7905.7201608271125</v>
      </c>
      <c r="G20" s="4">
        <f>IF('Expenditures 2000'!G20&lt;&gt;"",'Expenditures 2000'!G20/'REVENUE 2000'!$G19,0)</f>
        <v>0</v>
      </c>
      <c r="H20" s="4">
        <f>IF('Expenditures 2000'!H20&lt;&gt;"",'Expenditures 2000'!H20/'REVENUE 2000'!$G19,0)</f>
        <v>3809.2815080732657</v>
      </c>
      <c r="I20" s="4">
        <f>IF('Expenditures 2000'!I20&lt;&gt;"",'Expenditures 2000'!I20/'REVENUE 2000'!$G19,0)</f>
        <v>170.81909183738591</v>
      </c>
      <c r="J20" s="4">
        <f>IF('Expenditures 2000'!J20&lt;&gt;"",'Expenditures 2000'!J20/'REVENUE 2000'!$G19,0)</f>
        <v>180.99868530218905</v>
      </c>
      <c r="K20" s="4">
        <f>IF('Expenditures 2000'!K20&lt;&gt;"",'Expenditures 2000'!K20/'REVENUE 2000'!$G19,0)</f>
        <v>199.85288148573613</v>
      </c>
      <c r="L20" s="4">
        <f>IF('Expenditures 2000'!L20&lt;&gt;"",'Expenditures 2000'!L20/'REVENUE 2000'!$G19,0)</f>
        <v>281.08474057055332</v>
      </c>
      <c r="M20" s="4">
        <f>IF('Expenditures 2000'!M20&lt;&gt;"",'Expenditures 2000'!M20/'REVENUE 2000'!$G19,0)</f>
        <v>51.72655561937583</v>
      </c>
      <c r="N20" s="4">
        <f>IF('Expenditures 2000'!N20&lt;&gt;"",'Expenditures 2000'!N20/'REVENUE 2000'!$G19,0)</f>
        <v>1066.5696694109386</v>
      </c>
      <c r="O20" s="4">
        <f>IF('Expenditures 2000'!O20&lt;&gt;"",'Expenditures 2000'!O20/'REVENUE 2000'!$G19,0)</f>
        <v>200.17331035803176</v>
      </c>
      <c r="P20" s="4">
        <f>IF('Expenditures 2000'!P20&lt;&gt;"",'Expenditures 2000'!P20/'REVENUE 2000'!$G19,0)</f>
        <v>81.426517327206582</v>
      </c>
      <c r="Q20" s="4">
        <f>IF('Expenditures 2000'!Q20&lt;&gt;"",'Expenditures 2000'!Q20/'REVENUE 2000'!$G19,0)</f>
        <v>0</v>
      </c>
      <c r="R20" s="4">
        <f>IF('Expenditures 2000'!R20&lt;&gt;"",'Expenditures 2000'!R20/'REVENUE 2000'!$G19,0)</f>
        <v>441.60695960176139</v>
      </c>
      <c r="S20" s="4">
        <f>IF('Expenditures 2000'!S20&lt;&gt;"",'Expenditures 2000'!S20/'REVENUE 2000'!$G19,0)</f>
        <v>114.87508456187375</v>
      </c>
      <c r="T20" s="4">
        <f>IF('Expenditures 2000'!T20&lt;&gt;"",'Expenditures 2000'!T20/'REVENUE 2000'!$G19,0)</f>
        <v>0</v>
      </c>
      <c r="U20" s="4">
        <f>IF('Expenditures 2000'!U20&lt;&gt;"",'Expenditures 2000'!U20/'REVENUE 2000'!$G19,0)</f>
        <v>1.1167974982449422</v>
      </c>
      <c r="V20" s="4">
        <f>IF('Expenditures 2000'!V20&lt;&gt;"",'Expenditures 2000'!V20/'REVENUE 2000'!$G19,0)</f>
        <v>6.5276692832982315</v>
      </c>
      <c r="W20" s="4">
        <f>IF('Expenditures 2000'!W20&lt;&gt;"",'Expenditures 2000'!W20/'REVENUE 2000'!$G19,0)</f>
        <v>0</v>
      </c>
      <c r="X20" s="4">
        <f>IF('Expenditures 2000'!X20&lt;&gt;"",'Expenditures 2000'!X20/'REVENUE 2000'!$G19,0)</f>
        <v>0</v>
      </c>
      <c r="Y20" s="4">
        <f>IF('Expenditures 2000'!Y20&lt;&gt;"",'Expenditures 2000'!Y20/'REVENUE 2000'!$G19,0)</f>
        <v>0</v>
      </c>
      <c r="Z20" s="4">
        <f>IF('Expenditures 2000'!Z20&lt;&gt;"",'Expenditures 2000'!Z20/'REVENUE 2000'!$G19,0)</f>
        <v>57.817509094390196</v>
      </c>
      <c r="AA20" s="4">
        <f>IF('Expenditures 2000'!AA20&lt;&gt;"",'Expenditures 2000'!AA20/'REVENUE 2000'!$G19,0)</f>
        <v>0</v>
      </c>
      <c r="AB20" s="4">
        <f>IF('Expenditures 2000'!AB20&lt;&gt;"",'Expenditures 2000'!AB20/'REVENUE 2000'!$G19,0)</f>
        <v>141.99422426447123</v>
      </c>
      <c r="AC20" s="4">
        <f>IF('Expenditures 2000'!AC20&lt;&gt;"",'Expenditures 2000'!AC20/'REVENUE 2000'!$G19,0)</f>
        <v>1099.8489565383879</v>
      </c>
      <c r="AD20" s="4"/>
    </row>
    <row r="21" spans="1:30" x14ac:dyDescent="0.25">
      <c r="A21" s="1" t="s">
        <v>47</v>
      </c>
      <c r="B21" s="1" t="s">
        <v>48</v>
      </c>
      <c r="C21" s="4">
        <f>IF('Expenditures 2000'!C21&lt;&gt;"",'Expenditures 2000'!C21/'REVENUE 2000'!$G20,0)</f>
        <v>7152.9058012618307</v>
      </c>
      <c r="D21" s="4">
        <f>IF('Expenditures 2000'!D21&lt;&gt;"",'Expenditures 2000'!D21/'REVENUE 2000'!$G20,0)</f>
        <v>6568.2589810725558</v>
      </c>
      <c r="E21" s="4">
        <f>IF('Expenditures 2000'!E21&lt;&gt;"",'Expenditures 2000'!E21/'REVENUE 2000'!$G20,0)</f>
        <v>4032.2703470031547</v>
      </c>
      <c r="F21" s="4">
        <f>IF('Expenditures 2000'!F21&lt;&gt;"",'Expenditures 2000'!F21/'REVENUE 2000'!$G20,0)</f>
        <v>7152.9058012618289</v>
      </c>
      <c r="G21" s="4">
        <f>IF('Expenditures 2000'!G21&lt;&gt;"",'Expenditures 2000'!G21/'REVENUE 2000'!$G20,0)</f>
        <v>0</v>
      </c>
      <c r="H21" s="4">
        <f>IF('Expenditures 2000'!H21&lt;&gt;"",'Expenditures 2000'!H21/'REVENUE 2000'!$G20,0)</f>
        <v>4032.2703470031547</v>
      </c>
      <c r="I21" s="4">
        <f>IF('Expenditures 2000'!I21&lt;&gt;"",'Expenditures 2000'!I21/'REVENUE 2000'!$G20,0)</f>
        <v>274.53517350157728</v>
      </c>
      <c r="J21" s="4">
        <f>IF('Expenditures 2000'!J21&lt;&gt;"",'Expenditures 2000'!J21/'REVENUE 2000'!$G20,0)</f>
        <v>261.87215141955835</v>
      </c>
      <c r="K21" s="4">
        <f>IF('Expenditures 2000'!K21&lt;&gt;"",'Expenditures 2000'!K21/'REVENUE 2000'!$G20,0)</f>
        <v>211.97669085173501</v>
      </c>
      <c r="L21" s="4">
        <f>IF('Expenditures 2000'!L21&lt;&gt;"",'Expenditures 2000'!L21/'REVENUE 2000'!$G20,0)</f>
        <v>375.1792365930599</v>
      </c>
      <c r="M21" s="4">
        <f>IF('Expenditures 2000'!M21&lt;&gt;"",'Expenditures 2000'!M21/'REVENUE 2000'!$G20,0)</f>
        <v>78.320406940063094</v>
      </c>
      <c r="N21" s="4">
        <f>IF('Expenditures 2000'!N21&lt;&gt;"",'Expenditures 2000'!N21/'REVENUE 2000'!$G20,0)</f>
        <v>580.74861829653003</v>
      </c>
      <c r="O21" s="4">
        <f>IF('Expenditures 2000'!O21&lt;&gt;"",'Expenditures 2000'!O21/'REVENUE 2000'!$G20,0)</f>
        <v>339.35848264984224</v>
      </c>
      <c r="P21" s="4">
        <f>IF('Expenditures 2000'!P21&lt;&gt;"",'Expenditures 2000'!P21/'REVENUE 2000'!$G20,0)</f>
        <v>5.3550220820189267</v>
      </c>
      <c r="Q21" s="4">
        <f>IF('Expenditures 2000'!Q21&lt;&gt;"",'Expenditures 2000'!Q21/'REVENUE 2000'!$G20,0)</f>
        <v>0</v>
      </c>
      <c r="R21" s="4">
        <f>IF('Expenditures 2000'!R21&lt;&gt;"",'Expenditures 2000'!R21/'REVENUE 2000'!$G20,0)</f>
        <v>316.98598422712934</v>
      </c>
      <c r="S21" s="4">
        <f>IF('Expenditures 2000'!S21&lt;&gt;"",'Expenditures 2000'!S21/'REVENUE 2000'!$G20,0)</f>
        <v>91.656867507886446</v>
      </c>
      <c r="T21" s="4">
        <f>IF('Expenditures 2000'!T21&lt;&gt;"",'Expenditures 2000'!T21/'REVENUE 2000'!$G20,0)</f>
        <v>0</v>
      </c>
      <c r="U21" s="4">
        <f>IF('Expenditures 2000'!U21&lt;&gt;"",'Expenditures 2000'!U21/'REVENUE 2000'!$G20,0)</f>
        <v>3.9432176656151419</v>
      </c>
      <c r="V21" s="4">
        <f>IF('Expenditures 2000'!V21&lt;&gt;"",'Expenditures 2000'!V21/'REVENUE 2000'!$G20,0)</f>
        <v>0</v>
      </c>
      <c r="W21" s="4">
        <f>IF('Expenditures 2000'!W21&lt;&gt;"",'Expenditures 2000'!W21/'REVENUE 2000'!$G20,0)</f>
        <v>0</v>
      </c>
      <c r="X21" s="4">
        <f>IF('Expenditures 2000'!X21&lt;&gt;"",'Expenditures 2000'!X21/'REVENUE 2000'!$G20,0)</f>
        <v>0</v>
      </c>
      <c r="Y21" s="4">
        <f>IF('Expenditures 2000'!Y21&lt;&gt;"",'Expenditures 2000'!Y21/'REVENUE 2000'!$G20,0)</f>
        <v>0</v>
      </c>
      <c r="Z21" s="4">
        <f>IF('Expenditures 2000'!Z21&lt;&gt;"",'Expenditures 2000'!Z21/'REVENUE 2000'!$G20,0)</f>
        <v>0</v>
      </c>
      <c r="AA21" s="4">
        <f>IF('Expenditures 2000'!AA21&lt;&gt;"",'Expenditures 2000'!AA21/'REVENUE 2000'!$G20,0)</f>
        <v>0</v>
      </c>
      <c r="AB21" s="4">
        <f>IF('Expenditures 2000'!AB21&lt;&gt;"",'Expenditures 2000'!AB21/'REVENUE 2000'!$G20,0)</f>
        <v>422.93505362776028</v>
      </c>
      <c r="AC21" s="4">
        <f>IF('Expenditures 2000'!AC21&lt;&gt;"",'Expenditures 2000'!AC21/'REVENUE 2000'!$G20,0)</f>
        <v>157.76854889589904</v>
      </c>
      <c r="AD21" s="4"/>
    </row>
    <row r="22" spans="1:30" x14ac:dyDescent="0.25">
      <c r="A22" s="1" t="s">
        <v>49</v>
      </c>
      <c r="B22" s="1" t="s">
        <v>50</v>
      </c>
      <c r="C22" s="4">
        <f>IF('Expenditures 2000'!C22&lt;&gt;"",'Expenditures 2000'!C22/'REVENUE 2000'!$G21,0)</f>
        <v>6341.7769954007081</v>
      </c>
      <c r="D22" s="4">
        <f>IF('Expenditures 2000'!D22&lt;&gt;"",'Expenditures 2000'!D22/'REVENUE 2000'!$G21,0)</f>
        <v>5834.5444014815421</v>
      </c>
      <c r="E22" s="4">
        <f>IF('Expenditures 2000'!E22&lt;&gt;"",'Expenditures 2000'!E22/'REVENUE 2000'!$G21,0)</f>
        <v>3764.2868614921244</v>
      </c>
      <c r="F22" s="4">
        <f>IF('Expenditures 2000'!F22&lt;&gt;"",'Expenditures 2000'!F22/'REVENUE 2000'!$G21,0)</f>
        <v>6341.7769954007063</v>
      </c>
      <c r="G22" s="4">
        <f>IF('Expenditures 2000'!G22&lt;&gt;"",'Expenditures 2000'!G22/'REVENUE 2000'!$G21,0)</f>
        <v>-35.939545769058569</v>
      </c>
      <c r="H22" s="4">
        <f>IF('Expenditures 2000'!H22&lt;&gt;"",'Expenditures 2000'!H22/'REVENUE 2000'!$G21,0)</f>
        <v>3800.2264072611824</v>
      </c>
      <c r="I22" s="4">
        <f>IF('Expenditures 2000'!I22&lt;&gt;"",'Expenditures 2000'!I22/'REVENUE 2000'!$G21,0)</f>
        <v>252.26154096625828</v>
      </c>
      <c r="J22" s="4">
        <f>IF('Expenditures 2000'!J22&lt;&gt;"",'Expenditures 2000'!J22/'REVENUE 2000'!$G21,0)</f>
        <v>233.99819691481136</v>
      </c>
      <c r="K22" s="4">
        <f>IF('Expenditures 2000'!K22&lt;&gt;"",'Expenditures 2000'!K22/'REVENUE 2000'!$G21,0)</f>
        <v>145.42779518905937</v>
      </c>
      <c r="L22" s="4">
        <f>IF('Expenditures 2000'!L22&lt;&gt;"",'Expenditures 2000'!L22/'REVENUE 2000'!$G21,0)</f>
        <v>235.37196060075703</v>
      </c>
      <c r="M22" s="4">
        <f>IF('Expenditures 2000'!M22&lt;&gt;"",'Expenditures 2000'!M22/'REVENUE 2000'!$G21,0)</f>
        <v>38.320501444910249</v>
      </c>
      <c r="N22" s="4">
        <f>IF('Expenditures 2000'!N22&lt;&gt;"",'Expenditures 2000'!N22/'REVENUE 2000'!$G21,0)</f>
        <v>364.42692010256826</v>
      </c>
      <c r="O22" s="4">
        <f>IF('Expenditures 2000'!O22&lt;&gt;"",'Expenditures 2000'!O22/'REVENUE 2000'!$G21,0)</f>
        <v>356.26332370059828</v>
      </c>
      <c r="P22" s="4">
        <f>IF('Expenditures 2000'!P22&lt;&gt;"",'Expenditures 2000'!P22/'REVENUE 2000'!$G21,0)</f>
        <v>50.457364972119336</v>
      </c>
      <c r="Q22" s="4">
        <f>IF('Expenditures 2000'!Q22&lt;&gt;"",'Expenditures 2000'!Q22/'REVENUE 2000'!$G21,0)</f>
        <v>0</v>
      </c>
      <c r="R22" s="4">
        <f>IF('Expenditures 2000'!R22&lt;&gt;"",'Expenditures 2000'!R22/'REVENUE 2000'!$G21,0)</f>
        <v>273.64746224917576</v>
      </c>
      <c r="S22" s="4">
        <f>IF('Expenditures 2000'!S22&lt;&gt;"",'Expenditures 2000'!S22/'REVENUE 2000'!$G21,0)</f>
        <v>120.08247384915951</v>
      </c>
      <c r="T22" s="4">
        <f>IF('Expenditures 2000'!T22&lt;&gt;"",'Expenditures 2000'!T22/'REVENUE 2000'!$G21,0)</f>
        <v>0</v>
      </c>
      <c r="U22" s="4">
        <f>IF('Expenditures 2000'!U22&lt;&gt;"",'Expenditures 2000'!U22/'REVENUE 2000'!$G21,0)</f>
        <v>0</v>
      </c>
      <c r="V22" s="4">
        <f>IF('Expenditures 2000'!V22&lt;&gt;"",'Expenditures 2000'!V22/'REVENUE 2000'!$G21,0)</f>
        <v>102.27064593593552</v>
      </c>
      <c r="W22" s="4">
        <f>IF('Expenditures 2000'!W22&lt;&gt;"",'Expenditures 2000'!W22/'REVENUE 2000'!$G21,0)</f>
        <v>0</v>
      </c>
      <c r="X22" s="4">
        <f>IF('Expenditures 2000'!X22&lt;&gt;"",'Expenditures 2000'!X22/'REVENUE 2000'!$G21,0)</f>
        <v>9.49522569091131</v>
      </c>
      <c r="Y22" s="4">
        <f>IF('Expenditures 2000'!Y22&lt;&gt;"",'Expenditures 2000'!Y22/'REVENUE 2000'!$G21,0)</f>
        <v>0</v>
      </c>
      <c r="Z22" s="4">
        <f>IF('Expenditures 2000'!Z22&lt;&gt;"",'Expenditures 2000'!Z22/'REVENUE 2000'!$G21,0)</f>
        <v>68.494444218323906</v>
      </c>
      <c r="AA22" s="4">
        <f>IF('Expenditures 2000'!AA22&lt;&gt;"",'Expenditures 2000'!AA22/'REVENUE 2000'!$G21,0)</f>
        <v>0</v>
      </c>
      <c r="AB22" s="4">
        <f>IF('Expenditures 2000'!AB22&lt;&gt;"",'Expenditures 2000'!AB22/'REVENUE 2000'!$G21,0)</f>
        <v>249.17342586185842</v>
      </c>
      <c r="AC22" s="4">
        <f>IF('Expenditures 2000'!AC22&lt;&gt;"",'Expenditures 2000'!AC22/'REVENUE 2000'!$G21,0)</f>
        <v>77.798852212137248</v>
      </c>
      <c r="AD22" s="4"/>
    </row>
    <row r="23" spans="1:30" x14ac:dyDescent="0.25">
      <c r="A23" s="1" t="s">
        <v>51</v>
      </c>
      <c r="B23" s="1" t="s">
        <v>52</v>
      </c>
      <c r="C23" s="4">
        <f>IF('Expenditures 2000'!C23&lt;&gt;"",'Expenditures 2000'!C23/'REVENUE 2000'!$G22,0)</f>
        <v>6463.0263054830275</v>
      </c>
      <c r="D23" s="4">
        <f>IF('Expenditures 2000'!D23&lt;&gt;"",'Expenditures 2000'!D23/'REVENUE 2000'!$G22,0)</f>
        <v>5180.348638567697</v>
      </c>
      <c r="E23" s="4">
        <f>IF('Expenditures 2000'!E23&lt;&gt;"",'Expenditures 2000'!E23/'REVENUE 2000'!$G22,0)</f>
        <v>3070.184539350988</v>
      </c>
      <c r="F23" s="4">
        <f>IF('Expenditures 2000'!F23&lt;&gt;"",'Expenditures 2000'!F23/'REVENUE 2000'!$G22,0)</f>
        <v>6463.0263054830293</v>
      </c>
      <c r="G23" s="4">
        <f>IF('Expenditures 2000'!G23&lt;&gt;"",'Expenditures 2000'!G23/'REVENUE 2000'!$G22,0)</f>
        <v>-11.678851174934724</v>
      </c>
      <c r="H23" s="4">
        <f>IF('Expenditures 2000'!H23&lt;&gt;"",'Expenditures 2000'!H23/'REVENUE 2000'!$G22,0)</f>
        <v>3081.8633905259226</v>
      </c>
      <c r="I23" s="4">
        <f>IF('Expenditures 2000'!I23&lt;&gt;"",'Expenditures 2000'!I23/'REVENUE 2000'!$G22,0)</f>
        <v>158.47592316299887</v>
      </c>
      <c r="J23" s="4">
        <f>IF('Expenditures 2000'!J23&lt;&gt;"",'Expenditures 2000'!J23/'REVENUE 2000'!$G22,0)</f>
        <v>193.88775643416636</v>
      </c>
      <c r="K23" s="4">
        <f>IF('Expenditures 2000'!K23&lt;&gt;"",'Expenditures 2000'!K23/'REVENUE 2000'!$G22,0)</f>
        <v>296.58858634837742</v>
      </c>
      <c r="L23" s="4">
        <f>IF('Expenditures 2000'!L23&lt;&gt;"",'Expenditures 2000'!L23/'REVENUE 2000'!$G22,0)</f>
        <v>225.09201790376721</v>
      </c>
      <c r="M23" s="4">
        <f>IF('Expenditures 2000'!M23&lt;&gt;"",'Expenditures 2000'!M23/'REVENUE 2000'!$G22,0)</f>
        <v>5.8682394628869821</v>
      </c>
      <c r="N23" s="4">
        <f>IF('Expenditures 2000'!N23&lt;&gt;"",'Expenditures 2000'!N23/'REVENUE 2000'!$G22,0)</f>
        <v>409.73207758299139</v>
      </c>
      <c r="O23" s="4">
        <f>IF('Expenditures 2000'!O23&lt;&gt;"",'Expenditures 2000'!O23/'REVENUE 2000'!$G22,0)</f>
        <v>393.04575718015667</v>
      </c>
      <c r="P23" s="4">
        <f>IF('Expenditures 2000'!P23&lt;&gt;"",'Expenditures 2000'!P23/'REVENUE 2000'!$G22,0)</f>
        <v>0</v>
      </c>
      <c r="Q23" s="4">
        <f>IF('Expenditures 2000'!Q23&lt;&gt;"",'Expenditures 2000'!Q23/'REVENUE 2000'!$G22,0)</f>
        <v>0</v>
      </c>
      <c r="R23" s="4">
        <f>IF('Expenditures 2000'!R23&lt;&gt;"",'Expenditures 2000'!R23/'REVENUE 2000'!$G22,0)</f>
        <v>343.54983215218203</v>
      </c>
      <c r="S23" s="4">
        <f>IF('Expenditures 2000'!S23&lt;&gt;"",'Expenditures 2000'!S23/'REVENUE 2000'!$G22,0)</f>
        <v>83.923908989183133</v>
      </c>
      <c r="T23" s="4">
        <f>IF('Expenditures 2000'!T23&lt;&gt;"",'Expenditures 2000'!T23/'REVENUE 2000'!$G22,0)</f>
        <v>0</v>
      </c>
      <c r="U23" s="4">
        <f>IF('Expenditures 2000'!U23&lt;&gt;"",'Expenditures 2000'!U23/'REVENUE 2000'!$G22,0)</f>
        <v>0</v>
      </c>
      <c r="V23" s="4">
        <f>IF('Expenditures 2000'!V23&lt;&gt;"",'Expenditures 2000'!V23/'REVENUE 2000'!$G22,0)</f>
        <v>0</v>
      </c>
      <c r="W23" s="4">
        <f>IF('Expenditures 2000'!W23&lt;&gt;"",'Expenditures 2000'!W23/'REVENUE 2000'!$G22,0)</f>
        <v>0</v>
      </c>
      <c r="X23" s="4">
        <f>IF('Expenditures 2000'!X23&lt;&gt;"",'Expenditures 2000'!X23/'REVENUE 2000'!$G22,0)</f>
        <v>0</v>
      </c>
      <c r="Y23" s="4">
        <f>IF('Expenditures 2000'!Y23&lt;&gt;"",'Expenditures 2000'!Y23/'REVENUE 2000'!$G22,0)</f>
        <v>639.70321708317783</v>
      </c>
      <c r="Z23" s="4">
        <f>IF('Expenditures 2000'!Z23&lt;&gt;"",'Expenditures 2000'!Z23/'REVENUE 2000'!$G22,0)</f>
        <v>0</v>
      </c>
      <c r="AA23" s="4">
        <f>IF('Expenditures 2000'!AA23&lt;&gt;"",'Expenditures 2000'!AA23/'REVENUE 2000'!$G22,0)</f>
        <v>0</v>
      </c>
      <c r="AB23" s="4">
        <f>IF('Expenditures 2000'!AB23&lt;&gt;"",'Expenditures 2000'!AB23/'REVENUE 2000'!$G22,0)</f>
        <v>539.36665423349496</v>
      </c>
      <c r="AC23" s="4">
        <f>IF('Expenditures 2000'!AC23&lt;&gt;"",'Expenditures 2000'!AC23/'REVENUE 2000'!$G22,0)</f>
        <v>103.60779559865721</v>
      </c>
      <c r="AD23" s="4"/>
    </row>
    <row r="24" spans="1:30" x14ac:dyDescent="0.25">
      <c r="A24" s="1" t="s">
        <v>53</v>
      </c>
      <c r="B24" s="1" t="s">
        <v>54</v>
      </c>
      <c r="C24" s="4">
        <f>IF('Expenditures 2000'!C24&lt;&gt;"",'Expenditures 2000'!C24/'REVENUE 2000'!$G23,0)</f>
        <v>7904.7754276755659</v>
      </c>
      <c r="D24" s="4">
        <f>IF('Expenditures 2000'!D24&lt;&gt;"",'Expenditures 2000'!D24/'REVENUE 2000'!$G23,0)</f>
        <v>7532.1756997279481</v>
      </c>
      <c r="E24" s="4">
        <f>IF('Expenditures 2000'!E24&lt;&gt;"",'Expenditures 2000'!E24/'REVENUE 2000'!$G23,0)</f>
        <v>4225.9205330382256</v>
      </c>
      <c r="F24" s="4">
        <f>IF('Expenditures 2000'!F24&lt;&gt;"",'Expenditures 2000'!F24/'REVENUE 2000'!$G23,0)</f>
        <v>7904.7754276755641</v>
      </c>
      <c r="G24" s="4">
        <f>IF('Expenditures 2000'!G24&lt;&gt;"",'Expenditures 2000'!G24/'REVENUE 2000'!$G23,0)</f>
        <v>7.5621339973255873E-4</v>
      </c>
      <c r="H24" s="4">
        <f>IF('Expenditures 2000'!H24&lt;&gt;"",'Expenditures 2000'!H24/'REVENUE 2000'!$G23,0)</f>
        <v>4225.9197768248259</v>
      </c>
      <c r="I24" s="4">
        <f>IF('Expenditures 2000'!I24&lt;&gt;"",'Expenditures 2000'!I24/'REVENUE 2000'!$G23,0)</f>
        <v>363.98000645548024</v>
      </c>
      <c r="J24" s="4">
        <f>IF('Expenditures 2000'!J24&lt;&gt;"",'Expenditures 2000'!J24/'REVENUE 2000'!$G23,0)</f>
        <v>356.54187762253889</v>
      </c>
      <c r="K24" s="4">
        <f>IF('Expenditures 2000'!K24&lt;&gt;"",'Expenditures 2000'!K24/'REVENUE 2000'!$G23,0)</f>
        <v>367.68974039747314</v>
      </c>
      <c r="L24" s="4">
        <f>IF('Expenditures 2000'!L24&lt;&gt;"",'Expenditures 2000'!L24/'REVENUE 2000'!$G23,0)</f>
        <v>261.09184303960899</v>
      </c>
      <c r="M24" s="4">
        <f>IF('Expenditures 2000'!M24&lt;&gt;"",'Expenditures 2000'!M24/'REVENUE 2000'!$G23,0)</f>
        <v>52.14936136856182</v>
      </c>
      <c r="N24" s="4">
        <f>IF('Expenditures 2000'!N24&lt;&gt;"",'Expenditures 2000'!N24/'REVENUE 2000'!$G23,0)</f>
        <v>526.07557061834291</v>
      </c>
      <c r="O24" s="4">
        <f>IF('Expenditures 2000'!O24&lt;&gt;"",'Expenditures 2000'!O24/'REVENUE 2000'!$G23,0)</f>
        <v>651.31305851431739</v>
      </c>
      <c r="P24" s="4">
        <f>IF('Expenditures 2000'!P24&lt;&gt;"",'Expenditures 2000'!P24/'REVENUE 2000'!$G23,0)</f>
        <v>50.481933877438102</v>
      </c>
      <c r="Q24" s="4">
        <f>IF('Expenditures 2000'!Q24&lt;&gt;"",'Expenditures 2000'!Q24/'REVENUE 2000'!$G23,0)</f>
        <v>0</v>
      </c>
      <c r="R24" s="4">
        <f>IF('Expenditures 2000'!R24&lt;&gt;"",'Expenditures 2000'!R24/'REVENUE 2000'!$G23,0)</f>
        <v>513.97705537879847</v>
      </c>
      <c r="S24" s="4">
        <f>IF('Expenditures 2000'!S24&lt;&gt;"",'Expenditures 2000'!S24/'REVENUE 2000'!$G23,0)</f>
        <v>162.95471941716238</v>
      </c>
      <c r="T24" s="4">
        <f>IF('Expenditures 2000'!T24&lt;&gt;"",'Expenditures 2000'!T24/'REVENUE 2000'!$G23,0)</f>
        <v>0</v>
      </c>
      <c r="U24" s="4">
        <f>IF('Expenditures 2000'!U24&lt;&gt;"",'Expenditures 2000'!U24/'REVENUE 2000'!$G23,0)</f>
        <v>0</v>
      </c>
      <c r="V24" s="4">
        <f>IF('Expenditures 2000'!V24&lt;&gt;"",'Expenditures 2000'!V24/'REVENUE 2000'!$G23,0)</f>
        <v>0</v>
      </c>
      <c r="W24" s="4">
        <f>IF('Expenditures 2000'!W24&lt;&gt;"",'Expenditures 2000'!W24/'REVENUE 2000'!$G23,0)</f>
        <v>0</v>
      </c>
      <c r="X24" s="4">
        <f>IF('Expenditures 2000'!X24&lt;&gt;"",'Expenditures 2000'!X24/'REVENUE 2000'!$G23,0)</f>
        <v>5.3059759302808134</v>
      </c>
      <c r="Y24" s="4">
        <f>IF('Expenditures 2000'!Y24&lt;&gt;"",'Expenditures 2000'!Y24/'REVENUE 2000'!$G23,0)</f>
        <v>0</v>
      </c>
      <c r="Z24" s="4">
        <f>IF('Expenditures 2000'!Z24&lt;&gt;"",'Expenditures 2000'!Z24/'REVENUE 2000'!$G23,0)</f>
        <v>0</v>
      </c>
      <c r="AA24" s="4">
        <f>IF('Expenditures 2000'!AA24&lt;&gt;"",'Expenditures 2000'!AA24/'REVENUE 2000'!$G23,0)</f>
        <v>0</v>
      </c>
      <c r="AB24" s="4">
        <f>IF('Expenditures 2000'!AB24&lt;&gt;"",'Expenditures 2000'!AB24/'REVENUE 2000'!$G23,0)</f>
        <v>289.0131046248905</v>
      </c>
      <c r="AC24" s="4">
        <f>IF('Expenditures 2000'!AC24&lt;&gt;"",'Expenditures 2000'!AC24/'REVENUE 2000'!$G23,0)</f>
        <v>78.280647392447094</v>
      </c>
      <c r="AD24" s="4"/>
    </row>
    <row r="25" spans="1:30" x14ac:dyDescent="0.25">
      <c r="A25" s="1" t="s">
        <v>55</v>
      </c>
      <c r="B25" s="1" t="s">
        <v>56</v>
      </c>
      <c r="C25" s="4">
        <f>IF('Expenditures 2000'!C25&lt;&gt;"",'Expenditures 2000'!C25/'REVENUE 2000'!$G24,0)</f>
        <v>6741.8160186625191</v>
      </c>
      <c r="D25" s="4">
        <f>IF('Expenditures 2000'!D25&lt;&gt;"",'Expenditures 2000'!D25/'REVENUE 2000'!$G24,0)</f>
        <v>6451.55510627268</v>
      </c>
      <c r="E25" s="4">
        <f>IF('Expenditures 2000'!E25&lt;&gt;"",'Expenditures 2000'!E25/'REVENUE 2000'!$G24,0)</f>
        <v>3495.0977509271452</v>
      </c>
      <c r="F25" s="4">
        <f>IF('Expenditures 2000'!F25&lt;&gt;"",'Expenditures 2000'!F25/'REVENUE 2000'!$G24,0)</f>
        <v>6741.8160186625191</v>
      </c>
      <c r="G25" s="4">
        <f>IF('Expenditures 2000'!G25&lt;&gt;"",'Expenditures 2000'!G25/'REVENUE 2000'!$G24,0)</f>
        <v>0</v>
      </c>
      <c r="H25" s="4">
        <f>IF('Expenditures 2000'!H25&lt;&gt;"",'Expenditures 2000'!H25/'REVENUE 2000'!$G24,0)</f>
        <v>3495.0977509271452</v>
      </c>
      <c r="I25" s="4">
        <f>IF('Expenditures 2000'!I25&lt;&gt;"",'Expenditures 2000'!I25/'REVENUE 2000'!$G24,0)</f>
        <v>153.13331339474419</v>
      </c>
      <c r="J25" s="4">
        <f>IF('Expenditures 2000'!J25&lt;&gt;"",'Expenditures 2000'!J25/'REVENUE 2000'!$G24,0)</f>
        <v>153.5346692188061</v>
      </c>
      <c r="K25" s="4">
        <f>IF('Expenditures 2000'!K25&lt;&gt;"",'Expenditures 2000'!K25/'REVENUE 2000'!$G24,0)</f>
        <v>391.52479164174343</v>
      </c>
      <c r="L25" s="4">
        <f>IF('Expenditures 2000'!L25&lt;&gt;"",'Expenditures 2000'!L25/'REVENUE 2000'!$G24,0)</f>
        <v>408.30415918969578</v>
      </c>
      <c r="M25" s="4">
        <f>IF('Expenditures 2000'!M25&lt;&gt;"",'Expenditures 2000'!M25/'REVENUE 2000'!$G24,0)</f>
        <v>5.9274235355106279</v>
      </c>
      <c r="N25" s="4">
        <f>IF('Expenditures 2000'!N25&lt;&gt;"",'Expenditures 2000'!N25/'REVENUE 2000'!$G24,0)</f>
        <v>721.50845794951556</v>
      </c>
      <c r="O25" s="4">
        <f>IF('Expenditures 2000'!O25&lt;&gt;"",'Expenditures 2000'!O25/'REVENUE 2000'!$G24,0)</f>
        <v>435.14965107468998</v>
      </c>
      <c r="P25" s="4">
        <f>IF('Expenditures 2000'!P25&lt;&gt;"",'Expenditures 2000'!P25/'REVENUE 2000'!$G24,0)</f>
        <v>75.511041990668744</v>
      </c>
      <c r="Q25" s="4">
        <f>IF('Expenditures 2000'!Q25&lt;&gt;"",'Expenditures 2000'!Q25/'REVENUE 2000'!$G24,0)</f>
        <v>0</v>
      </c>
      <c r="R25" s="4">
        <f>IF('Expenditures 2000'!R25&lt;&gt;"",'Expenditures 2000'!R25/'REVENUE 2000'!$G24,0)</f>
        <v>470.72325238266143</v>
      </c>
      <c r="S25" s="4">
        <f>IF('Expenditures 2000'!S25&lt;&gt;"",'Expenditures 2000'!S25/'REVENUE 2000'!$G24,0)</f>
        <v>141.14059496750011</v>
      </c>
      <c r="T25" s="4">
        <f>IF('Expenditures 2000'!T25&lt;&gt;"",'Expenditures 2000'!T25/'REVENUE 2000'!$G24,0)</f>
        <v>0</v>
      </c>
      <c r="U25" s="4">
        <f>IF('Expenditures 2000'!U25&lt;&gt;"",'Expenditures 2000'!U25/'REVENUE 2000'!$G24,0)</f>
        <v>0</v>
      </c>
      <c r="V25" s="4">
        <f>IF('Expenditures 2000'!V25&lt;&gt;"",'Expenditures 2000'!V25/'REVENUE 2000'!$G24,0)</f>
        <v>0</v>
      </c>
      <c r="W25" s="4">
        <f>IF('Expenditures 2000'!W25&lt;&gt;"",'Expenditures 2000'!W25/'REVENUE 2000'!$G24,0)</f>
        <v>0</v>
      </c>
      <c r="X25" s="4">
        <f>IF('Expenditures 2000'!X25&lt;&gt;"",'Expenditures 2000'!X25/'REVENUE 2000'!$G24,0)</f>
        <v>0.32898672089962916</v>
      </c>
      <c r="Y25" s="4">
        <f>IF('Expenditures 2000'!Y25&lt;&gt;"",'Expenditures 2000'!Y25/'REVENUE 2000'!$G24,0)</f>
        <v>29.682023368026481</v>
      </c>
      <c r="Z25" s="4">
        <f>IF('Expenditures 2000'!Z25&lt;&gt;"",'Expenditures 2000'!Z25/'REVENUE 2000'!$G24,0)</f>
        <v>0</v>
      </c>
      <c r="AA25" s="4">
        <f>IF('Expenditures 2000'!AA25&lt;&gt;"",'Expenditures 2000'!AA25/'REVENUE 2000'!$G24,0)</f>
        <v>0</v>
      </c>
      <c r="AB25" s="4">
        <f>IF('Expenditures 2000'!AB25&lt;&gt;"",'Expenditures 2000'!AB25/'REVENUE 2000'!$G24,0)</f>
        <v>260.24990230091322</v>
      </c>
      <c r="AC25" s="4">
        <f>IF('Expenditures 2000'!AC25&lt;&gt;"",'Expenditures 2000'!AC25/'REVENUE 2000'!$G24,0)</f>
        <v>0</v>
      </c>
      <c r="AD25" s="4"/>
    </row>
    <row r="26" spans="1:30" x14ac:dyDescent="0.25">
      <c r="A26" s="1" t="s">
        <v>57</v>
      </c>
      <c r="B26" s="1" t="s">
        <v>58</v>
      </c>
      <c r="C26" s="4">
        <f>IF('Expenditures 2000'!C26&lt;&gt;"",'Expenditures 2000'!C26/'REVENUE 2000'!$G25,0)</f>
        <v>5635.4780174525877</v>
      </c>
      <c r="D26" s="4">
        <f>IF('Expenditures 2000'!D26&lt;&gt;"",'Expenditures 2000'!D26/'REVENUE 2000'!$G25,0)</f>
        <v>5393.0251936570148</v>
      </c>
      <c r="E26" s="4">
        <f>IF('Expenditures 2000'!E26&lt;&gt;"",'Expenditures 2000'!E26/'REVENUE 2000'!$G25,0)</f>
        <v>3238.4246942669179</v>
      </c>
      <c r="F26" s="4">
        <f>IF('Expenditures 2000'!F26&lt;&gt;"",'Expenditures 2000'!F26/'REVENUE 2000'!$G25,0)</f>
        <v>5635.4780174525886</v>
      </c>
      <c r="G26" s="4">
        <f>IF('Expenditures 2000'!G26&lt;&gt;"",'Expenditures 2000'!G26/'REVENUE 2000'!$G25,0)</f>
        <v>0</v>
      </c>
      <c r="H26" s="4">
        <f>IF('Expenditures 2000'!H26&lt;&gt;"",'Expenditures 2000'!H26/'REVENUE 2000'!$G25,0)</f>
        <v>3238.4246942669179</v>
      </c>
      <c r="I26" s="4">
        <f>IF('Expenditures 2000'!I26&lt;&gt;"",'Expenditures 2000'!I26/'REVENUE 2000'!$G25,0)</f>
        <v>215.24920191415492</v>
      </c>
      <c r="J26" s="4">
        <f>IF('Expenditures 2000'!J26&lt;&gt;"",'Expenditures 2000'!J26/'REVENUE 2000'!$G25,0)</f>
        <v>198.2041118884035</v>
      </c>
      <c r="K26" s="4">
        <f>IF('Expenditures 2000'!K26&lt;&gt;"",'Expenditures 2000'!K26/'REVENUE 2000'!$G25,0)</f>
        <v>78.771160482500491</v>
      </c>
      <c r="L26" s="4">
        <f>IF('Expenditures 2000'!L26&lt;&gt;"",'Expenditures 2000'!L26/'REVENUE 2000'!$G25,0)</f>
        <v>336.85483803705284</v>
      </c>
      <c r="M26" s="4">
        <f>IF('Expenditures 2000'!M26&lt;&gt;"",'Expenditures 2000'!M26/'REVENUE 2000'!$G25,0)</f>
        <v>96.131133167217484</v>
      </c>
      <c r="N26" s="4">
        <f>IF('Expenditures 2000'!N26&lt;&gt;"",'Expenditures 2000'!N26/'REVENUE 2000'!$G25,0)</f>
        <v>402.2018338772063</v>
      </c>
      <c r="O26" s="4">
        <f>IF('Expenditures 2000'!O26&lt;&gt;"",'Expenditures 2000'!O26/'REVENUE 2000'!$G25,0)</f>
        <v>403.093701846388</v>
      </c>
      <c r="P26" s="4">
        <f>IF('Expenditures 2000'!P26&lt;&gt;"",'Expenditures 2000'!P26/'REVENUE 2000'!$G25,0)</f>
        <v>75.909656265312719</v>
      </c>
      <c r="Q26" s="4">
        <f>IF('Expenditures 2000'!Q26&lt;&gt;"",'Expenditures 2000'!Q26/'REVENUE 2000'!$G25,0)</f>
        <v>0</v>
      </c>
      <c r="R26" s="4">
        <f>IF('Expenditures 2000'!R26&lt;&gt;"",'Expenditures 2000'!R26/'REVENUE 2000'!$G25,0)</f>
        <v>312.77897765776657</v>
      </c>
      <c r="S26" s="4">
        <f>IF('Expenditures 2000'!S26&lt;&gt;"",'Expenditures 2000'!S26/'REVENUE 2000'!$G25,0)</f>
        <v>35.40588425409468</v>
      </c>
      <c r="T26" s="4">
        <f>IF('Expenditures 2000'!T26&lt;&gt;"",'Expenditures 2000'!T26/'REVENUE 2000'!$G25,0)</f>
        <v>0</v>
      </c>
      <c r="U26" s="4">
        <f>IF('Expenditures 2000'!U26&lt;&gt;"",'Expenditures 2000'!U26/'REVENUE 2000'!$G25,0)</f>
        <v>0</v>
      </c>
      <c r="V26" s="4">
        <f>IF('Expenditures 2000'!V26&lt;&gt;"",'Expenditures 2000'!V26/'REVENUE 2000'!$G25,0)</f>
        <v>0</v>
      </c>
      <c r="W26" s="4">
        <f>IF('Expenditures 2000'!W26&lt;&gt;"",'Expenditures 2000'!W26/'REVENUE 2000'!$G25,0)</f>
        <v>0</v>
      </c>
      <c r="X26" s="4">
        <f>IF('Expenditures 2000'!X26&lt;&gt;"",'Expenditures 2000'!X26/'REVENUE 2000'!$G25,0)</f>
        <v>31.783403359154267</v>
      </c>
      <c r="Y26" s="4">
        <f>IF('Expenditures 2000'!Y26&lt;&gt;"",'Expenditures 2000'!Y26/'REVENUE 2000'!$G25,0)</f>
        <v>0</v>
      </c>
      <c r="Z26" s="4">
        <f>IF('Expenditures 2000'!Z26&lt;&gt;"",'Expenditures 2000'!Z26/'REVENUE 2000'!$G25,0)</f>
        <v>0</v>
      </c>
      <c r="AA26" s="4">
        <f>IF('Expenditures 2000'!AA26&lt;&gt;"",'Expenditures 2000'!AA26/'REVENUE 2000'!$G25,0)</f>
        <v>0</v>
      </c>
      <c r="AB26" s="4">
        <f>IF('Expenditures 2000'!AB26&lt;&gt;"",'Expenditures 2000'!AB26/'REVENUE 2000'!$G25,0)</f>
        <v>210.66942043641896</v>
      </c>
      <c r="AC26" s="4">
        <f>IF('Expenditures 2000'!AC26&lt;&gt;"",'Expenditures 2000'!AC26/'REVENUE 2000'!$G25,0)</f>
        <v>0</v>
      </c>
      <c r="AD26" s="4"/>
    </row>
    <row r="27" spans="1:30" x14ac:dyDescent="0.25">
      <c r="A27" s="1" t="s">
        <v>59</v>
      </c>
      <c r="B27" s="1" t="s">
        <v>60</v>
      </c>
      <c r="C27" s="4">
        <f>IF('Expenditures 2000'!C27&lt;&gt;"",'Expenditures 2000'!C27/'REVENUE 2000'!$G26,0)</f>
        <v>5583.9781567080045</v>
      </c>
      <c r="D27" s="4">
        <f>IF('Expenditures 2000'!D27&lt;&gt;"",'Expenditures 2000'!D27/'REVENUE 2000'!$G26,0)</f>
        <v>5275.1749154453209</v>
      </c>
      <c r="E27" s="4">
        <f>IF('Expenditures 2000'!E27&lt;&gt;"",'Expenditures 2000'!E27/'REVENUE 2000'!$G26,0)</f>
        <v>3130.83745772266</v>
      </c>
      <c r="F27" s="4">
        <f>IF('Expenditures 2000'!F27&lt;&gt;"",'Expenditures 2000'!F27/'REVENUE 2000'!$G26,0)</f>
        <v>5583.9781567080045</v>
      </c>
      <c r="G27" s="4">
        <f>IF('Expenditures 2000'!G27&lt;&gt;"",'Expenditures 2000'!G27/'REVENUE 2000'!$G26,0)</f>
        <v>0</v>
      </c>
      <c r="H27" s="4">
        <f>IF('Expenditures 2000'!H27&lt;&gt;"",'Expenditures 2000'!H27/'REVENUE 2000'!$G26,0)</f>
        <v>3130.83745772266</v>
      </c>
      <c r="I27" s="4">
        <f>IF('Expenditures 2000'!I27&lt;&gt;"",'Expenditures 2000'!I27/'REVENUE 2000'!$G26,0)</f>
        <v>149.21251409244644</v>
      </c>
      <c r="J27" s="4">
        <f>IF('Expenditures 2000'!J27&lt;&gt;"",'Expenditures 2000'!J27/'REVENUE 2000'!$G26,0)</f>
        <v>119.73401916572716</v>
      </c>
      <c r="K27" s="4">
        <f>IF('Expenditures 2000'!K27&lt;&gt;"",'Expenditures 2000'!K27/'REVENUE 2000'!$G26,0)</f>
        <v>497.8029030439684</v>
      </c>
      <c r="L27" s="4">
        <f>IF('Expenditures 2000'!L27&lt;&gt;"",'Expenditures 2000'!L27/'REVENUE 2000'!$G26,0)</f>
        <v>304.37849492671927</v>
      </c>
      <c r="M27" s="4">
        <f>IF('Expenditures 2000'!M27&lt;&gt;"",'Expenditures 2000'!M27/'REVENUE 2000'!$G26,0)</f>
        <v>0</v>
      </c>
      <c r="N27" s="4">
        <f>IF('Expenditures 2000'!N27&lt;&gt;"",'Expenditures 2000'!N27/'REVENUE 2000'!$G26,0)</f>
        <v>570.12919954904169</v>
      </c>
      <c r="O27" s="4">
        <f>IF('Expenditures 2000'!O27&lt;&gt;"",'Expenditures 2000'!O27/'REVENUE 2000'!$G26,0)</f>
        <v>282.53390642615557</v>
      </c>
      <c r="P27" s="4">
        <f>IF('Expenditures 2000'!P27&lt;&gt;"",'Expenditures 2000'!P27/'REVENUE 2000'!$G26,0)</f>
        <v>0</v>
      </c>
      <c r="Q27" s="4">
        <f>IF('Expenditures 2000'!Q27&lt;&gt;"",'Expenditures 2000'!Q27/'REVENUE 2000'!$G26,0)</f>
        <v>0</v>
      </c>
      <c r="R27" s="4">
        <f>IF('Expenditures 2000'!R27&lt;&gt;"",'Expenditures 2000'!R27/'REVENUE 2000'!$G26,0)</f>
        <v>220.54642051860202</v>
      </c>
      <c r="S27" s="4">
        <f>IF('Expenditures 2000'!S27&lt;&gt;"",'Expenditures 2000'!S27/'REVENUE 2000'!$G26,0)</f>
        <v>0</v>
      </c>
      <c r="T27" s="4">
        <f>IF('Expenditures 2000'!T27&lt;&gt;"",'Expenditures 2000'!T27/'REVENUE 2000'!$G26,0)</f>
        <v>0</v>
      </c>
      <c r="U27" s="4">
        <f>IF('Expenditures 2000'!U27&lt;&gt;"",'Expenditures 2000'!U27/'REVENUE 2000'!$G26,0)</f>
        <v>0</v>
      </c>
      <c r="V27" s="4">
        <f>IF('Expenditures 2000'!V27&lt;&gt;"",'Expenditures 2000'!V27/'REVENUE 2000'!$G26,0)</f>
        <v>0</v>
      </c>
      <c r="W27" s="4">
        <f>IF('Expenditures 2000'!W27&lt;&gt;"",'Expenditures 2000'!W27/'REVENUE 2000'!$G26,0)</f>
        <v>0</v>
      </c>
      <c r="X27" s="4">
        <f>IF('Expenditures 2000'!X27&lt;&gt;"",'Expenditures 2000'!X27/'REVENUE 2000'!$G26,0)</f>
        <v>0</v>
      </c>
      <c r="Y27" s="4">
        <f>IF('Expenditures 2000'!Y27&lt;&gt;"",'Expenditures 2000'!Y27/'REVENUE 2000'!$G26,0)</f>
        <v>0</v>
      </c>
      <c r="Z27" s="4">
        <f>IF('Expenditures 2000'!Z27&lt;&gt;"",'Expenditures 2000'!Z27/'REVENUE 2000'!$G26,0)</f>
        <v>0</v>
      </c>
      <c r="AA27" s="4">
        <f>IF('Expenditures 2000'!AA27&lt;&gt;"",'Expenditures 2000'!AA27/'REVENUE 2000'!$G26,0)</f>
        <v>0</v>
      </c>
      <c r="AB27" s="4">
        <f>IF('Expenditures 2000'!AB27&lt;&gt;"",'Expenditures 2000'!AB27/'REVENUE 2000'!$G26,0)</f>
        <v>269.48069334836526</v>
      </c>
      <c r="AC27" s="4">
        <f>IF('Expenditures 2000'!AC27&lt;&gt;"",'Expenditures 2000'!AC27/'REVENUE 2000'!$G26,0)</f>
        <v>39.322547914317923</v>
      </c>
      <c r="AD27" s="4"/>
    </row>
    <row r="28" spans="1:30" x14ac:dyDescent="0.25">
      <c r="A28" s="1" t="s">
        <v>61</v>
      </c>
      <c r="B28" s="1" t="s">
        <v>62</v>
      </c>
      <c r="C28" s="4">
        <f>IF('Expenditures 2000'!C28&lt;&gt;"",'Expenditures 2000'!C28/'REVENUE 2000'!$G27,0)</f>
        <v>6529.7511874659122</v>
      </c>
      <c r="D28" s="4">
        <f>IF('Expenditures 2000'!D28&lt;&gt;"",'Expenditures 2000'!D28/'REVENUE 2000'!$G27,0)</f>
        <v>6196.3138826912582</v>
      </c>
      <c r="E28" s="4">
        <f>IF('Expenditures 2000'!E28&lt;&gt;"",'Expenditures 2000'!E28/'REVENUE 2000'!$G27,0)</f>
        <v>3656.2087163468686</v>
      </c>
      <c r="F28" s="4">
        <f>IF('Expenditures 2000'!F28&lt;&gt;"",'Expenditures 2000'!F28/'REVENUE 2000'!$G27,0)</f>
        <v>6529.7511874659131</v>
      </c>
      <c r="G28" s="4">
        <f>IF('Expenditures 2000'!G28&lt;&gt;"",'Expenditures 2000'!G28/'REVENUE 2000'!$G27,0)</f>
        <v>-29.743333829143737</v>
      </c>
      <c r="H28" s="4">
        <f>IF('Expenditures 2000'!H28&lt;&gt;"",'Expenditures 2000'!H28/'REVENUE 2000'!$G27,0)</f>
        <v>3685.9520501760121</v>
      </c>
      <c r="I28" s="4">
        <f>IF('Expenditures 2000'!I28&lt;&gt;"",'Expenditures 2000'!I28/'REVENUE 2000'!$G27,0)</f>
        <v>159.97536318111952</v>
      </c>
      <c r="J28" s="4">
        <f>IF('Expenditures 2000'!J28&lt;&gt;"",'Expenditures 2000'!J28/'REVENUE 2000'!$G27,0)</f>
        <v>236.63748326639893</v>
      </c>
      <c r="K28" s="4">
        <f>IF('Expenditures 2000'!K28&lt;&gt;"",'Expenditures 2000'!K28/'REVENUE 2000'!$G27,0)</f>
        <v>236.30934106797559</v>
      </c>
      <c r="L28" s="4">
        <f>IF('Expenditures 2000'!L28&lt;&gt;"",'Expenditures 2000'!L28/'REVENUE 2000'!$G27,0)</f>
        <v>308.76173831126977</v>
      </c>
      <c r="M28" s="4">
        <f>IF('Expenditures 2000'!M28&lt;&gt;"",'Expenditures 2000'!M28/'REVENUE 2000'!$G27,0)</f>
        <v>0</v>
      </c>
      <c r="N28" s="4">
        <f>IF('Expenditures 2000'!N28&lt;&gt;"",'Expenditures 2000'!N28/'REVENUE 2000'!$G27,0)</f>
        <v>616.44090931627738</v>
      </c>
      <c r="O28" s="4">
        <f>IF('Expenditures 2000'!O28&lt;&gt;"",'Expenditures 2000'!O28/'REVENUE 2000'!$G27,0)</f>
        <v>429.56713272844462</v>
      </c>
      <c r="P28" s="4">
        <f>IF('Expenditures 2000'!P28&lt;&gt;"",'Expenditures 2000'!P28/'REVENUE 2000'!$G27,0)</f>
        <v>0</v>
      </c>
      <c r="Q28" s="4">
        <f>IF('Expenditures 2000'!Q28&lt;&gt;"",'Expenditures 2000'!Q28/'REVENUE 2000'!$G27,0)</f>
        <v>0</v>
      </c>
      <c r="R28" s="4">
        <f>IF('Expenditures 2000'!R28&lt;&gt;"",'Expenditures 2000'!R28/'REVENUE 2000'!$G27,0)</f>
        <v>449.66139124398831</v>
      </c>
      <c r="S28" s="4">
        <f>IF('Expenditures 2000'!S28&lt;&gt;"",'Expenditures 2000'!S28/'REVENUE 2000'!$G27,0)</f>
        <v>102.75180722891565</v>
      </c>
      <c r="T28" s="4">
        <f>IF('Expenditures 2000'!T28&lt;&gt;"",'Expenditures 2000'!T28/'REVENUE 2000'!$G27,0)</f>
        <v>0</v>
      </c>
      <c r="U28" s="4">
        <f>IF('Expenditures 2000'!U28&lt;&gt;"",'Expenditures 2000'!U28/'REVENUE 2000'!$G27,0)</f>
        <v>0</v>
      </c>
      <c r="V28" s="4">
        <f>IF('Expenditures 2000'!V28&lt;&gt;"",'Expenditures 2000'!V28/'REVENUE 2000'!$G27,0)</f>
        <v>0</v>
      </c>
      <c r="W28" s="4">
        <f>IF('Expenditures 2000'!W28&lt;&gt;"",'Expenditures 2000'!W28/'REVENUE 2000'!$G27,0)</f>
        <v>0</v>
      </c>
      <c r="X28" s="4">
        <f>IF('Expenditures 2000'!X28&lt;&gt;"",'Expenditures 2000'!X28/'REVENUE 2000'!$G27,0)</f>
        <v>0</v>
      </c>
      <c r="Y28" s="4">
        <f>IF('Expenditures 2000'!Y28&lt;&gt;"",'Expenditures 2000'!Y28/'REVENUE 2000'!$G27,0)</f>
        <v>0</v>
      </c>
      <c r="Z28" s="4">
        <f>IF('Expenditures 2000'!Z28&lt;&gt;"",'Expenditures 2000'!Z28/'REVENUE 2000'!$G27,0)</f>
        <v>0</v>
      </c>
      <c r="AA28" s="4">
        <f>IF('Expenditures 2000'!AA28&lt;&gt;"",'Expenditures 2000'!AA28/'REVENUE 2000'!$G27,0)</f>
        <v>0</v>
      </c>
      <c r="AB28" s="4">
        <f>IF('Expenditures 2000'!AB28&lt;&gt;"",'Expenditures 2000'!AB28/'REVENUE 2000'!$G27,0)</f>
        <v>284.5729485844613</v>
      </c>
      <c r="AC28" s="4">
        <f>IF('Expenditures 2000'!AC28&lt;&gt;"",'Expenditures 2000'!AC28/'REVENUE 2000'!$G27,0)</f>
        <v>48.864356190192872</v>
      </c>
      <c r="AD28" s="4"/>
    </row>
    <row r="29" spans="1:30" x14ac:dyDescent="0.25">
      <c r="A29" s="1" t="s">
        <v>63</v>
      </c>
      <c r="B29" s="1" t="s">
        <v>64</v>
      </c>
      <c r="C29" s="4">
        <f>IF('Expenditures 2000'!C29&lt;&gt;"",'Expenditures 2000'!C29/'REVENUE 2000'!$G28,0)</f>
        <v>6349.82212018261</v>
      </c>
      <c r="D29" s="4">
        <f>IF('Expenditures 2000'!D29&lt;&gt;"",'Expenditures 2000'!D29/'REVENUE 2000'!$G28,0)</f>
        <v>5832.6416445482537</v>
      </c>
      <c r="E29" s="4">
        <f>IF('Expenditures 2000'!E29&lt;&gt;"",'Expenditures 2000'!E29/'REVENUE 2000'!$G28,0)</f>
        <v>3093.2795148104897</v>
      </c>
      <c r="F29" s="4">
        <f>IF('Expenditures 2000'!F29&lt;&gt;"",'Expenditures 2000'!F29/'REVENUE 2000'!$G28,0)</f>
        <v>6349.8221201826109</v>
      </c>
      <c r="G29" s="4">
        <f>IF('Expenditures 2000'!G29&lt;&gt;"",'Expenditures 2000'!G29/'REVENUE 2000'!$G28,0)</f>
        <v>-19.841336659942669</v>
      </c>
      <c r="H29" s="4">
        <f>IF('Expenditures 2000'!H29&lt;&gt;"",'Expenditures 2000'!H29/'REVENUE 2000'!$G28,0)</f>
        <v>3113.1208514704326</v>
      </c>
      <c r="I29" s="4">
        <f>IF('Expenditures 2000'!I29&lt;&gt;"",'Expenditures 2000'!I29/'REVENUE 2000'!$G28,0)</f>
        <v>157.41384435715045</v>
      </c>
      <c r="J29" s="4">
        <f>IF('Expenditures 2000'!J29&lt;&gt;"",'Expenditures 2000'!J29/'REVENUE 2000'!$G28,0)</f>
        <v>220.24589659199489</v>
      </c>
      <c r="K29" s="4">
        <f>IF('Expenditures 2000'!K29&lt;&gt;"",'Expenditures 2000'!K29/'REVENUE 2000'!$G28,0)</f>
        <v>265.54624694765903</v>
      </c>
      <c r="L29" s="4">
        <f>IF('Expenditures 2000'!L29&lt;&gt;"",'Expenditures 2000'!L29/'REVENUE 2000'!$G28,0)</f>
        <v>546.94605584456951</v>
      </c>
      <c r="M29" s="4">
        <f>IF('Expenditures 2000'!M29&lt;&gt;"",'Expenditures 2000'!M29/'REVENUE 2000'!$G28,0)</f>
        <v>42.587227943518428</v>
      </c>
      <c r="N29" s="4">
        <f>IF('Expenditures 2000'!N29&lt;&gt;"",'Expenditures 2000'!N29/'REVENUE 2000'!$G28,0)</f>
        <v>546.91938634674591</v>
      </c>
      <c r="O29" s="4">
        <f>IF('Expenditures 2000'!O29&lt;&gt;"",'Expenditures 2000'!O29/'REVENUE 2000'!$G28,0)</f>
        <v>386.12974307251301</v>
      </c>
      <c r="P29" s="4">
        <f>IF('Expenditures 2000'!P29&lt;&gt;"",'Expenditures 2000'!P29/'REVENUE 2000'!$G28,0)</f>
        <v>79.39463318823654</v>
      </c>
      <c r="Q29" s="4">
        <f>IF('Expenditures 2000'!Q29&lt;&gt;"",'Expenditures 2000'!Q29/'REVENUE 2000'!$G28,0)</f>
        <v>0</v>
      </c>
      <c r="R29" s="4">
        <f>IF('Expenditures 2000'!R29&lt;&gt;"",'Expenditures 2000'!R29/'REVENUE 2000'!$G28,0)</f>
        <v>399.05756449729273</v>
      </c>
      <c r="S29" s="4">
        <f>IF('Expenditures 2000'!S29&lt;&gt;"",'Expenditures 2000'!S29/'REVENUE 2000'!$G28,0)</f>
        <v>95.121530948083659</v>
      </c>
      <c r="T29" s="4">
        <f>IF('Expenditures 2000'!T29&lt;&gt;"",'Expenditures 2000'!T29/'REVENUE 2000'!$G28,0)</f>
        <v>0</v>
      </c>
      <c r="U29" s="4">
        <f>IF('Expenditures 2000'!U29&lt;&gt;"",'Expenditures 2000'!U29/'REVENUE 2000'!$G28,0)</f>
        <v>0</v>
      </c>
      <c r="V29" s="4">
        <f>IF('Expenditures 2000'!V29&lt;&gt;"",'Expenditures 2000'!V29/'REVENUE 2000'!$G28,0)</f>
        <v>0</v>
      </c>
      <c r="W29" s="4">
        <f>IF('Expenditures 2000'!W29&lt;&gt;"",'Expenditures 2000'!W29/'REVENUE 2000'!$G28,0)</f>
        <v>0</v>
      </c>
      <c r="X29" s="4">
        <f>IF('Expenditures 2000'!X29&lt;&gt;"",'Expenditures 2000'!X29/'REVENUE 2000'!$G28,0)</f>
        <v>0</v>
      </c>
      <c r="Y29" s="4">
        <f>IF('Expenditures 2000'!Y29&lt;&gt;"",'Expenditures 2000'!Y29/'REVENUE 2000'!$G28,0)</f>
        <v>0</v>
      </c>
      <c r="Z29" s="4">
        <f>IF('Expenditures 2000'!Z29&lt;&gt;"",'Expenditures 2000'!Z29/'REVENUE 2000'!$G28,0)</f>
        <v>0</v>
      </c>
      <c r="AA29" s="4">
        <f>IF('Expenditures 2000'!AA29&lt;&gt;"",'Expenditures 2000'!AA29/'REVENUE 2000'!$G28,0)</f>
        <v>0</v>
      </c>
      <c r="AB29" s="4">
        <f>IF('Expenditures 2000'!AB29&lt;&gt;"",'Expenditures 2000'!AB29/'REVENUE 2000'!$G28,0)</f>
        <v>226.63954772268821</v>
      </c>
      <c r="AC29" s="4">
        <f>IF('Expenditures 2000'!AC29&lt;&gt;"",'Expenditures 2000'!AC29/'REVENUE 2000'!$G28,0)</f>
        <v>290.54092791166789</v>
      </c>
      <c r="AD29" s="4"/>
    </row>
    <row r="30" spans="1:30" x14ac:dyDescent="0.25">
      <c r="A30" s="1" t="s">
        <v>65</v>
      </c>
      <c r="B30" s="1" t="s">
        <v>66</v>
      </c>
      <c r="C30" s="4">
        <f>IF('Expenditures 2000'!C30&lt;&gt;"",'Expenditures 2000'!C30/'REVENUE 2000'!$G29,0)</f>
        <v>6650.2965666748923</v>
      </c>
      <c r="D30" s="4">
        <f>IF('Expenditures 2000'!D30&lt;&gt;"",'Expenditures 2000'!D30/'REVENUE 2000'!$G29,0)</f>
        <v>6136.5205365011097</v>
      </c>
      <c r="E30" s="4">
        <f>IF('Expenditures 2000'!E30&lt;&gt;"",'Expenditures 2000'!E30/'REVENUE 2000'!$G29,0)</f>
        <v>3906.1409073284212</v>
      </c>
      <c r="F30" s="4">
        <f>IF('Expenditures 2000'!F30&lt;&gt;"",'Expenditures 2000'!F30/'REVENUE 2000'!$G29,0)</f>
        <v>6650.2965666748896</v>
      </c>
      <c r="G30" s="4">
        <f>IF('Expenditures 2000'!G30&lt;&gt;"",'Expenditures 2000'!G30/'REVENUE 2000'!$G29,0)</f>
        <v>-59.289989072579218</v>
      </c>
      <c r="H30" s="4">
        <f>IF('Expenditures 2000'!H30&lt;&gt;"",'Expenditures 2000'!H30/'REVENUE 2000'!$G29,0)</f>
        <v>3965.4308964010002</v>
      </c>
      <c r="I30" s="4">
        <f>IF('Expenditures 2000'!I30&lt;&gt;"",'Expenditures 2000'!I30/'REVENUE 2000'!$G29,0)</f>
        <v>152.24335013571149</v>
      </c>
      <c r="J30" s="4">
        <f>IF('Expenditures 2000'!J30&lt;&gt;"",'Expenditures 2000'!J30/'REVENUE 2000'!$G29,0)</f>
        <v>180.12271493531671</v>
      </c>
      <c r="K30" s="4">
        <f>IF('Expenditures 2000'!K30&lt;&gt;"",'Expenditures 2000'!K30/'REVENUE 2000'!$G29,0)</f>
        <v>179.56891677535336</v>
      </c>
      <c r="L30" s="4">
        <f>IF('Expenditures 2000'!L30&lt;&gt;"",'Expenditures 2000'!L30/'REVENUE 2000'!$G29,0)</f>
        <v>227.11528781416334</v>
      </c>
      <c r="M30" s="4">
        <f>IF('Expenditures 2000'!M30&lt;&gt;"",'Expenditures 2000'!M30/'REVENUE 2000'!$G29,0)</f>
        <v>48.406500052874613</v>
      </c>
      <c r="N30" s="4">
        <f>IF('Expenditures 2000'!N30&lt;&gt;"",'Expenditures 2000'!N30/'REVENUE 2000'!$G29,0)</f>
        <v>530.44994536289607</v>
      </c>
      <c r="O30" s="4">
        <f>IF('Expenditures 2000'!O30&lt;&gt;"",'Expenditures 2000'!O30/'REVENUE 2000'!$G29,0)</f>
        <v>342.07926962529524</v>
      </c>
      <c r="P30" s="4">
        <f>IF('Expenditures 2000'!P30&lt;&gt;"",'Expenditures 2000'!P30/'REVENUE 2000'!$G29,0)</f>
        <v>21.235189819873806</v>
      </c>
      <c r="Q30" s="4">
        <f>IF('Expenditures 2000'!Q30&lt;&gt;"",'Expenditures 2000'!Q30/'REVENUE 2000'!$G29,0)</f>
        <v>0</v>
      </c>
      <c r="R30" s="4">
        <f>IF('Expenditures 2000'!R30&lt;&gt;"",'Expenditures 2000'!R30/'REVENUE 2000'!$G29,0)</f>
        <v>464.41221756142266</v>
      </c>
      <c r="S30" s="4">
        <f>IF('Expenditures 2000'!S30&lt;&gt;"",'Expenditures 2000'!S30/'REVENUE 2000'!$G29,0)</f>
        <v>84.746237089781104</v>
      </c>
      <c r="T30" s="4">
        <f>IF('Expenditures 2000'!T30&lt;&gt;"",'Expenditures 2000'!T30/'REVENUE 2000'!$G29,0)</f>
        <v>0</v>
      </c>
      <c r="U30" s="4">
        <f>IF('Expenditures 2000'!U30&lt;&gt;"",'Expenditures 2000'!U30/'REVENUE 2000'!$G29,0)</f>
        <v>0</v>
      </c>
      <c r="V30" s="4">
        <f>IF('Expenditures 2000'!V30&lt;&gt;"",'Expenditures 2000'!V30/'REVENUE 2000'!$G29,0)</f>
        <v>0</v>
      </c>
      <c r="W30" s="4">
        <f>IF('Expenditures 2000'!W30&lt;&gt;"",'Expenditures 2000'!W30/'REVENUE 2000'!$G29,0)</f>
        <v>0</v>
      </c>
      <c r="X30" s="4">
        <f>IF('Expenditures 2000'!X30&lt;&gt;"",'Expenditures 2000'!X30/'REVENUE 2000'!$G29,0)</f>
        <v>0</v>
      </c>
      <c r="Y30" s="4">
        <f>IF('Expenditures 2000'!Y30&lt;&gt;"",'Expenditures 2000'!Y30/'REVENUE 2000'!$G29,0)</f>
        <v>0</v>
      </c>
      <c r="Z30" s="4">
        <f>IF('Expenditures 2000'!Z30&lt;&gt;"",'Expenditures 2000'!Z30/'REVENUE 2000'!$G29,0)</f>
        <v>1.1456166942789665</v>
      </c>
      <c r="AA30" s="4">
        <f>IF('Expenditures 2000'!AA30&lt;&gt;"",'Expenditures 2000'!AA30/'REVENUE 2000'!$G29,0)</f>
        <v>0</v>
      </c>
      <c r="AB30" s="4">
        <f>IF('Expenditures 2000'!AB30&lt;&gt;"",'Expenditures 2000'!AB30/'REVENUE 2000'!$G29,0)</f>
        <v>277.54374493284922</v>
      </c>
      <c r="AC30" s="4">
        <f>IF('Expenditures 2000'!AC30&lt;&gt;"",'Expenditures 2000'!AC30/'REVENUE 2000'!$G29,0)</f>
        <v>235.08666854665302</v>
      </c>
      <c r="AD30" s="4"/>
    </row>
    <row r="31" spans="1:30" x14ac:dyDescent="0.25">
      <c r="A31" s="1" t="s">
        <v>67</v>
      </c>
      <c r="B31" s="1" t="s">
        <v>68</v>
      </c>
      <c r="C31" s="4">
        <f>IF('Expenditures 2000'!C31&lt;&gt;"",'Expenditures 2000'!C31/'REVENUE 2000'!$G30,0)</f>
        <v>6213.7048569111339</v>
      </c>
      <c r="D31" s="4">
        <f>IF('Expenditures 2000'!D31&lt;&gt;"",'Expenditures 2000'!D31/'REVENUE 2000'!$G30,0)</f>
        <v>5583.5025559031401</v>
      </c>
      <c r="E31" s="4">
        <f>IF('Expenditures 2000'!E31&lt;&gt;"",'Expenditures 2000'!E31/'REVENUE 2000'!$G30,0)</f>
        <v>3025.7699524968139</v>
      </c>
      <c r="F31" s="4">
        <f>IF('Expenditures 2000'!F31&lt;&gt;"",'Expenditures 2000'!F31/'REVENUE 2000'!$G30,0)</f>
        <v>6192.2297740702152</v>
      </c>
      <c r="G31" s="4">
        <f>IF('Expenditures 2000'!G31&lt;&gt;"",'Expenditures 2000'!G31/'REVENUE 2000'!$G30,0)</f>
        <v>1.1910554976248405E-3</v>
      </c>
      <c r="H31" s="4">
        <f>IF('Expenditures 2000'!H31&lt;&gt;"",'Expenditures 2000'!H31/'REVENUE 2000'!$G30,0)</f>
        <v>3025.7687614413162</v>
      </c>
      <c r="I31" s="4">
        <f>IF('Expenditures 2000'!I31&lt;&gt;"",'Expenditures 2000'!I31/'REVENUE 2000'!$G30,0)</f>
        <v>194.67201946472019</v>
      </c>
      <c r="J31" s="4">
        <f>IF('Expenditures 2000'!J31&lt;&gt;"",'Expenditures 2000'!J31/'REVENUE 2000'!$G30,0)</f>
        <v>231.18934770015062</v>
      </c>
      <c r="K31" s="4">
        <f>IF('Expenditures 2000'!K31&lt;&gt;"",'Expenditures 2000'!K31/'REVENUE 2000'!$G30,0)</f>
        <v>196.25217935349323</v>
      </c>
      <c r="L31" s="4">
        <f>IF('Expenditures 2000'!L31&lt;&gt;"",'Expenditures 2000'!L31/'REVENUE 2000'!$G30,0)</f>
        <v>311.98157339821574</v>
      </c>
      <c r="M31" s="4">
        <f>IF('Expenditures 2000'!M31&lt;&gt;"",'Expenditures 2000'!M31/'REVENUE 2000'!$G30,0)</f>
        <v>67.261311551384551</v>
      </c>
      <c r="N31" s="4">
        <f>IF('Expenditures 2000'!N31&lt;&gt;"",'Expenditures 2000'!N31/'REVENUE 2000'!$G30,0)</f>
        <v>658.4031560653458</v>
      </c>
      <c r="O31" s="4">
        <f>IF('Expenditures 2000'!O31&lt;&gt;"",'Expenditures 2000'!O31/'REVENUE 2000'!$G30,0)</f>
        <v>464.41393812999655</v>
      </c>
      <c r="P31" s="4">
        <f>IF('Expenditures 2000'!P31&lt;&gt;"",'Expenditures 2000'!P31/'REVENUE 2000'!$G30,0)</f>
        <v>102.63901286061869</v>
      </c>
      <c r="Q31" s="4">
        <f>IF('Expenditures 2000'!Q31&lt;&gt;"",'Expenditures 2000'!Q31/'REVENUE 2000'!$G30,0)</f>
        <v>0</v>
      </c>
      <c r="R31" s="4">
        <f>IF('Expenditures 2000'!R31&lt;&gt;"",'Expenditures 2000'!R31/'REVENUE 2000'!$G30,0)</f>
        <v>309.67068474104974</v>
      </c>
      <c r="S31" s="4">
        <f>IF('Expenditures 2000'!S31&lt;&gt;"",'Expenditures 2000'!S31/'REVENUE 2000'!$G30,0)</f>
        <v>21.249380141350944</v>
      </c>
      <c r="T31" s="4">
        <f>IF('Expenditures 2000'!T31&lt;&gt;"",'Expenditures 2000'!T31/'REVENUE 2000'!$G30,0)</f>
        <v>0</v>
      </c>
      <c r="U31" s="4">
        <f>IF('Expenditures 2000'!U31&lt;&gt;"",'Expenditures 2000'!U31/'REVENUE 2000'!$G30,0)</f>
        <v>0</v>
      </c>
      <c r="V31" s="4">
        <f>IF('Expenditures 2000'!V31&lt;&gt;"",'Expenditures 2000'!V31/'REVENUE 2000'!$G30,0)</f>
        <v>0.84486154559147264</v>
      </c>
      <c r="W31" s="4">
        <f>IF('Expenditures 2000'!W31&lt;&gt;"",'Expenditures 2000'!W31/'REVENUE 2000'!$G30,0)</f>
        <v>0</v>
      </c>
      <c r="X31" s="4">
        <f>IF('Expenditures 2000'!X31&lt;&gt;"",'Expenditures 2000'!X31/'REVENUE 2000'!$G30,0)</f>
        <v>0</v>
      </c>
      <c r="Y31" s="4">
        <f>IF('Expenditures 2000'!Y31&lt;&gt;"",'Expenditures 2000'!Y31/'REVENUE 2000'!$G30,0)</f>
        <v>0</v>
      </c>
      <c r="Z31" s="4">
        <f>IF('Expenditures 2000'!Z31&lt;&gt;"",'Expenditures 2000'!Z31/'REVENUE 2000'!$G30,0)</f>
        <v>0</v>
      </c>
      <c r="AA31" s="4">
        <f>IF('Expenditures 2000'!AA31&lt;&gt;"",'Expenditures 2000'!AA31/'REVENUE 2000'!$G30,0)</f>
        <v>0</v>
      </c>
      <c r="AB31" s="4">
        <f>IF('Expenditures 2000'!AB31&lt;&gt;"",'Expenditures 2000'!AB31/'REVENUE 2000'!$G30,0)</f>
        <v>569.90780906036377</v>
      </c>
      <c r="AC31" s="4">
        <f>IF('Expenditures 2000'!AC31&lt;&gt;"",'Expenditures 2000'!AC31/'REVENUE 2000'!$G30,0)</f>
        <v>59.449630402039162</v>
      </c>
      <c r="AD31" s="4"/>
    </row>
    <row r="32" spans="1:30" x14ac:dyDescent="0.25">
      <c r="A32" s="1" t="s">
        <v>69</v>
      </c>
      <c r="B32" s="1" t="s">
        <v>70</v>
      </c>
      <c r="C32" s="4">
        <f>IF('Expenditures 2000'!C32&lt;&gt;"",'Expenditures 2000'!C32/'REVENUE 2000'!$G31,0)</f>
        <v>7677.249055164817</v>
      </c>
      <c r="D32" s="4">
        <f>IF('Expenditures 2000'!D32&lt;&gt;"",'Expenditures 2000'!D32/'REVENUE 2000'!$G31,0)</f>
        <v>6810.297610372003</v>
      </c>
      <c r="E32" s="4">
        <f>IF('Expenditures 2000'!E32&lt;&gt;"",'Expenditures 2000'!E32/'REVENUE 2000'!$G31,0)</f>
        <v>4089.4112871790526</v>
      </c>
      <c r="F32" s="4">
        <f>IF('Expenditures 2000'!F32&lt;&gt;"",'Expenditures 2000'!F32/'REVENUE 2000'!$G31,0)</f>
        <v>7677.2490551648198</v>
      </c>
      <c r="G32" s="4">
        <f>IF('Expenditures 2000'!G32&lt;&gt;"",'Expenditures 2000'!G32/'REVENUE 2000'!$G31,0)</f>
        <v>-17.002940428777222</v>
      </c>
      <c r="H32" s="4">
        <f>IF('Expenditures 2000'!H32&lt;&gt;"",'Expenditures 2000'!H32/'REVENUE 2000'!$G31,0)</f>
        <v>4106.4142276078301</v>
      </c>
      <c r="I32" s="4">
        <f>IF('Expenditures 2000'!I32&lt;&gt;"",'Expenditures 2000'!I32/'REVENUE 2000'!$G31,0)</f>
        <v>182.33400559274639</v>
      </c>
      <c r="J32" s="4">
        <f>IF('Expenditures 2000'!J32&lt;&gt;"",'Expenditures 2000'!J32/'REVENUE 2000'!$G31,0)</f>
        <v>341.01001610033052</v>
      </c>
      <c r="K32" s="4">
        <f>IF('Expenditures 2000'!K32&lt;&gt;"",'Expenditures 2000'!K32/'REVENUE 2000'!$G31,0)</f>
        <v>413.83716634183548</v>
      </c>
      <c r="L32" s="4">
        <f>IF('Expenditures 2000'!L32&lt;&gt;"",'Expenditures 2000'!L32/'REVENUE 2000'!$G31,0)</f>
        <v>290.33514956359636</v>
      </c>
      <c r="M32" s="4">
        <f>IF('Expenditures 2000'!M32&lt;&gt;"",'Expenditures 2000'!M32/'REVENUE 2000'!$G31,0)</f>
        <v>0</v>
      </c>
      <c r="N32" s="4">
        <f>IF('Expenditures 2000'!N32&lt;&gt;"",'Expenditures 2000'!N32/'REVENUE 2000'!$G31,0)</f>
        <v>717.38851792220999</v>
      </c>
      <c r="O32" s="4">
        <f>IF('Expenditures 2000'!O32&lt;&gt;"",'Expenditures 2000'!O32/'REVENUE 2000'!$G31,0)</f>
        <v>255.02495551224476</v>
      </c>
      <c r="P32" s="4">
        <f>IF('Expenditures 2000'!P32&lt;&gt;"",'Expenditures 2000'!P32/'REVENUE 2000'!$G31,0)</f>
        <v>13.310024574188629</v>
      </c>
      <c r="Q32" s="4">
        <f>IF('Expenditures 2000'!Q32&lt;&gt;"",'Expenditures 2000'!Q32/'REVENUE 2000'!$G31,0)</f>
        <v>0</v>
      </c>
      <c r="R32" s="4">
        <f>IF('Expenditures 2000'!R32&lt;&gt;"",'Expenditures 2000'!R32/'REVENUE 2000'!$G31,0)</f>
        <v>427.33442081179561</v>
      </c>
      <c r="S32" s="4">
        <f>IF('Expenditures 2000'!S32&lt;&gt;"",'Expenditures 2000'!S32/'REVENUE 2000'!$G31,0)</f>
        <v>80.312066774002218</v>
      </c>
      <c r="T32" s="4">
        <f>IF('Expenditures 2000'!T32&lt;&gt;"",'Expenditures 2000'!T32/'REVENUE 2000'!$G31,0)</f>
        <v>0</v>
      </c>
      <c r="U32" s="4">
        <f>IF('Expenditures 2000'!U32&lt;&gt;"",'Expenditures 2000'!U32/'REVENUE 2000'!$G31,0)</f>
        <v>127.12481993051438</v>
      </c>
      <c r="V32" s="4">
        <f>IF('Expenditures 2000'!V32&lt;&gt;"",'Expenditures 2000'!V32/'REVENUE 2000'!$G31,0)</f>
        <v>0</v>
      </c>
      <c r="W32" s="4">
        <f>IF('Expenditures 2000'!W32&lt;&gt;"",'Expenditures 2000'!W32/'REVENUE 2000'!$G31,0)</f>
        <v>0</v>
      </c>
      <c r="X32" s="4">
        <f>IF('Expenditures 2000'!X32&lt;&gt;"",'Expenditures 2000'!X32/'REVENUE 2000'!$G31,0)</f>
        <v>0</v>
      </c>
      <c r="Y32" s="4">
        <f>IF('Expenditures 2000'!Y32&lt;&gt;"",'Expenditures 2000'!Y32/'REVENUE 2000'!$G31,0)</f>
        <v>0</v>
      </c>
      <c r="Z32" s="4">
        <f>IF('Expenditures 2000'!Z32&lt;&gt;"",'Expenditures 2000'!Z32/'REVENUE 2000'!$G31,0)</f>
        <v>0</v>
      </c>
      <c r="AA32" s="4">
        <f>IF('Expenditures 2000'!AA32&lt;&gt;"",'Expenditures 2000'!AA32/'REVENUE 2000'!$G31,0)</f>
        <v>0</v>
      </c>
      <c r="AB32" s="4">
        <f>IF('Expenditures 2000'!AB32&lt;&gt;"",'Expenditures 2000'!AB32/'REVENUE 2000'!$G31,0)</f>
        <v>436.21265994407258</v>
      </c>
      <c r="AC32" s="4">
        <f>IF('Expenditures 2000'!AC32&lt;&gt;"",'Expenditures 2000'!AC32/'REVENUE 2000'!$G31,0)</f>
        <v>303.61396491822734</v>
      </c>
      <c r="AD32" s="4"/>
    </row>
    <row r="33" spans="1:30" x14ac:dyDescent="0.25">
      <c r="A33" s="1" t="s">
        <v>71</v>
      </c>
      <c r="B33" s="1" t="s">
        <v>72</v>
      </c>
      <c r="C33" s="4">
        <f>IF('Expenditures 2000'!C33&lt;&gt;"",'Expenditures 2000'!C33/'REVENUE 2000'!$G32,0)</f>
        <v>6130.0744979158771</v>
      </c>
      <c r="D33" s="4">
        <f>IF('Expenditures 2000'!D33&lt;&gt;"",'Expenditures 2000'!D33/'REVENUE 2000'!$G32,0)</f>
        <v>5903.2323228495643</v>
      </c>
      <c r="E33" s="4">
        <f>IF('Expenditures 2000'!E33&lt;&gt;"",'Expenditures 2000'!E33/'REVENUE 2000'!$G32,0)</f>
        <v>3320.1796387520526</v>
      </c>
      <c r="F33" s="4">
        <f>IF('Expenditures 2000'!F33&lt;&gt;"",'Expenditures 2000'!F33/'REVENUE 2000'!$G32,0)</f>
        <v>6130.0744979158771</v>
      </c>
      <c r="G33" s="4">
        <f>IF('Expenditures 2000'!G33&lt;&gt;"",'Expenditures 2000'!G33/'REVENUE 2000'!$G32,0)</f>
        <v>9.0943539219401277</v>
      </c>
      <c r="H33" s="4">
        <f>IF('Expenditures 2000'!H33&lt;&gt;"",'Expenditures 2000'!H33/'REVENUE 2000'!$G32,0)</f>
        <v>3311.0852848301124</v>
      </c>
      <c r="I33" s="4">
        <f>IF('Expenditures 2000'!I33&lt;&gt;"",'Expenditures 2000'!I33/'REVENUE 2000'!$G32,0)</f>
        <v>182.7010862700518</v>
      </c>
      <c r="J33" s="4">
        <f>IF('Expenditures 2000'!J33&lt;&gt;"",'Expenditures 2000'!J33/'REVENUE 2000'!$G32,0)</f>
        <v>121.6548061134268</v>
      </c>
      <c r="K33" s="4">
        <f>IF('Expenditures 2000'!K33&lt;&gt;"",'Expenditures 2000'!K33/'REVENUE 2000'!$G32,0)</f>
        <v>210.55637236326891</v>
      </c>
      <c r="L33" s="4">
        <f>IF('Expenditures 2000'!L33&lt;&gt;"",'Expenditures 2000'!L33/'REVENUE 2000'!$G32,0)</f>
        <v>302.90977643046608</v>
      </c>
      <c r="M33" s="4">
        <f>IF('Expenditures 2000'!M33&lt;&gt;"",'Expenditures 2000'!M33/'REVENUE 2000'!$G32,0)</f>
        <v>96.035518504484031</v>
      </c>
      <c r="N33" s="4">
        <f>IF('Expenditures 2000'!N33&lt;&gt;"",'Expenditures 2000'!N33/'REVENUE 2000'!$G32,0)</f>
        <v>755.33243652898818</v>
      </c>
      <c r="O33" s="4">
        <f>IF('Expenditures 2000'!O33&lt;&gt;"",'Expenditures 2000'!O33/'REVENUE 2000'!$G32,0)</f>
        <v>441.09674118984458</v>
      </c>
      <c r="P33" s="4">
        <f>IF('Expenditures 2000'!P33&lt;&gt;"",'Expenditures 2000'!P33/'REVENUE 2000'!$G32,0)</f>
        <v>29.284425918908674</v>
      </c>
      <c r="Q33" s="4">
        <f>IF('Expenditures 2000'!Q33&lt;&gt;"",'Expenditures 2000'!Q33/'REVENUE 2000'!$G32,0)</f>
        <v>0</v>
      </c>
      <c r="R33" s="4">
        <f>IF('Expenditures 2000'!R33&lt;&gt;"",'Expenditures 2000'!R33/'REVENUE 2000'!$G32,0)</f>
        <v>366.17951244158138</v>
      </c>
      <c r="S33" s="4">
        <f>IF('Expenditures 2000'!S33&lt;&gt;"",'Expenditures 2000'!S33/'REVENUE 2000'!$G32,0)</f>
        <v>77.302008336491085</v>
      </c>
      <c r="T33" s="4">
        <f>IF('Expenditures 2000'!T33&lt;&gt;"",'Expenditures 2000'!T33/'REVENUE 2000'!$G32,0)</f>
        <v>0</v>
      </c>
      <c r="U33" s="4">
        <f>IF('Expenditures 2000'!U33&lt;&gt;"",'Expenditures 2000'!U33/'REVENUE 2000'!$G32,0)</f>
        <v>0</v>
      </c>
      <c r="V33" s="4">
        <f>IF('Expenditures 2000'!V33&lt;&gt;"",'Expenditures 2000'!V33/'REVENUE 2000'!$G32,0)</f>
        <v>0</v>
      </c>
      <c r="W33" s="4">
        <f>IF('Expenditures 2000'!W33&lt;&gt;"",'Expenditures 2000'!W33/'REVENUE 2000'!$G32,0)</f>
        <v>0</v>
      </c>
      <c r="X33" s="4">
        <f>IF('Expenditures 2000'!X33&lt;&gt;"",'Expenditures 2000'!X33/'REVENUE 2000'!$G32,0)</f>
        <v>0</v>
      </c>
      <c r="Y33" s="4">
        <f>IF('Expenditures 2000'!Y33&lt;&gt;"",'Expenditures 2000'!Y33/'REVENUE 2000'!$G32,0)</f>
        <v>0</v>
      </c>
      <c r="Z33" s="4">
        <f>IF('Expenditures 2000'!Z33&lt;&gt;"",'Expenditures 2000'!Z33/'REVENUE 2000'!$G32,0)</f>
        <v>23.108690160414298</v>
      </c>
      <c r="AA33" s="4">
        <f>IF('Expenditures 2000'!AA33&lt;&gt;"",'Expenditures 2000'!AA33/'REVENUE 2000'!$G32,0)</f>
        <v>0</v>
      </c>
      <c r="AB33" s="4">
        <f>IF('Expenditures 2000'!AB33&lt;&gt;"",'Expenditures 2000'!AB33/'REVENUE 2000'!$G32,0)</f>
        <v>200.13363647846404</v>
      </c>
      <c r="AC33" s="4">
        <f>IF('Expenditures 2000'!AC33&lt;&gt;"",'Expenditures 2000'!AC33/'REVENUE 2000'!$G32,0)</f>
        <v>3.5998484274346341</v>
      </c>
      <c r="AD33" s="4"/>
    </row>
    <row r="34" spans="1:30" x14ac:dyDescent="0.25">
      <c r="A34" s="1" t="s">
        <v>73</v>
      </c>
      <c r="B34" s="1" t="s">
        <v>74</v>
      </c>
      <c r="C34" s="4">
        <f>IF('Expenditures 2000'!C34&lt;&gt;"",'Expenditures 2000'!C34/'REVENUE 2000'!$G33,0)</f>
        <v>7572.7064642324913</v>
      </c>
      <c r="D34" s="4">
        <f>IF('Expenditures 2000'!D34&lt;&gt;"",'Expenditures 2000'!D34/'REVENUE 2000'!$G33,0)</f>
        <v>7228.1377980625948</v>
      </c>
      <c r="E34" s="4">
        <f>IF('Expenditures 2000'!E34&lt;&gt;"",'Expenditures 2000'!E34/'REVENUE 2000'!$G33,0)</f>
        <v>4039.7004905613508</v>
      </c>
      <c r="F34" s="4">
        <f>IF('Expenditures 2000'!F34&lt;&gt;"",'Expenditures 2000'!F34/'REVENUE 2000'!$G33,0)</f>
        <v>7572.7064642324895</v>
      </c>
      <c r="G34" s="4">
        <f>IF('Expenditures 2000'!G34&lt;&gt;"",'Expenditures 2000'!G34/'REVENUE 2000'!$G33,0)</f>
        <v>-41.450577496274214</v>
      </c>
      <c r="H34" s="4">
        <f>IF('Expenditures 2000'!H34&lt;&gt;"",'Expenditures 2000'!H34/'REVENUE 2000'!$G33,0)</f>
        <v>4081.1510680576248</v>
      </c>
      <c r="I34" s="4">
        <f>IF('Expenditures 2000'!I34&lt;&gt;"",'Expenditures 2000'!I34/'REVENUE 2000'!$G33,0)</f>
        <v>233.45896671634375</v>
      </c>
      <c r="J34" s="4">
        <f>IF('Expenditures 2000'!J34&lt;&gt;"",'Expenditures 2000'!J34/'REVENUE 2000'!$G33,0)</f>
        <v>286.81461127670144</v>
      </c>
      <c r="K34" s="4">
        <f>IF('Expenditures 2000'!K34&lt;&gt;"",'Expenditures 2000'!K34/'REVENUE 2000'!$G33,0)</f>
        <v>444.35432811723791</v>
      </c>
      <c r="L34" s="4">
        <f>IF('Expenditures 2000'!L34&lt;&gt;"",'Expenditures 2000'!L34/'REVENUE 2000'!$G33,0)</f>
        <v>392.59175360158963</v>
      </c>
      <c r="M34" s="4">
        <f>IF('Expenditures 2000'!M34&lt;&gt;"",'Expenditures 2000'!M34/'REVENUE 2000'!$G33,0)</f>
        <v>151.90127918529558</v>
      </c>
      <c r="N34" s="4">
        <f>IF('Expenditures 2000'!N34&lt;&gt;"",'Expenditures 2000'!N34/'REVENUE 2000'!$G33,0)</f>
        <v>629.03479880774955</v>
      </c>
      <c r="O34" s="4">
        <f>IF('Expenditures 2000'!O34&lt;&gt;"",'Expenditures 2000'!O34/'REVENUE 2000'!$G33,0)</f>
        <v>337.41731246895176</v>
      </c>
      <c r="P34" s="4">
        <f>IF('Expenditures 2000'!P34&lt;&gt;"",'Expenditures 2000'!P34/'REVENUE 2000'!$G33,0)</f>
        <v>172.93895926477893</v>
      </c>
      <c r="Q34" s="4">
        <f>IF('Expenditures 2000'!Q34&lt;&gt;"",'Expenditures 2000'!Q34/'REVENUE 2000'!$G33,0)</f>
        <v>0</v>
      </c>
      <c r="R34" s="4">
        <f>IF('Expenditures 2000'!R34&lt;&gt;"",'Expenditures 2000'!R34/'REVENUE 2000'!$G33,0)</f>
        <v>429.97162816691508</v>
      </c>
      <c r="S34" s="4">
        <f>IF('Expenditures 2000'!S34&lt;&gt;"",'Expenditures 2000'!S34/'REVENUE 2000'!$G33,0)</f>
        <v>109.95366989567809</v>
      </c>
      <c r="T34" s="4">
        <f>IF('Expenditures 2000'!T34&lt;&gt;"",'Expenditures 2000'!T34/'REVENUE 2000'!$G33,0)</f>
        <v>0</v>
      </c>
      <c r="U34" s="4">
        <f>IF('Expenditures 2000'!U34&lt;&gt;"",'Expenditures 2000'!U34/'REVENUE 2000'!$G33,0)</f>
        <v>0</v>
      </c>
      <c r="V34" s="4">
        <f>IF('Expenditures 2000'!V34&lt;&gt;"",'Expenditures 2000'!V34/'REVENUE 2000'!$G33,0)</f>
        <v>0</v>
      </c>
      <c r="W34" s="4">
        <f>IF('Expenditures 2000'!W34&lt;&gt;"",'Expenditures 2000'!W34/'REVENUE 2000'!$G33,0)</f>
        <v>0</v>
      </c>
      <c r="X34" s="4">
        <f>IF('Expenditures 2000'!X34&lt;&gt;"",'Expenditures 2000'!X34/'REVENUE 2000'!$G33,0)</f>
        <v>0</v>
      </c>
      <c r="Y34" s="4">
        <f>IF('Expenditures 2000'!Y34&lt;&gt;"",'Expenditures 2000'!Y34/'REVENUE 2000'!$G33,0)</f>
        <v>0</v>
      </c>
      <c r="Z34" s="4">
        <f>IF('Expenditures 2000'!Z34&lt;&gt;"",'Expenditures 2000'!Z34/'REVENUE 2000'!$G33,0)</f>
        <v>0</v>
      </c>
      <c r="AA34" s="4">
        <f>IF('Expenditures 2000'!AA34&lt;&gt;"",'Expenditures 2000'!AA34/'REVENUE 2000'!$G33,0)</f>
        <v>0</v>
      </c>
      <c r="AB34" s="4">
        <f>IF('Expenditures 2000'!AB34&lt;&gt;"",'Expenditures 2000'!AB34/'REVENUE 2000'!$G33,0)</f>
        <v>262.45093765524092</v>
      </c>
      <c r="AC34" s="4">
        <f>IF('Expenditures 2000'!AC34&lt;&gt;"",'Expenditures 2000'!AC34/'REVENUE 2000'!$G33,0)</f>
        <v>82.117728514654743</v>
      </c>
      <c r="AD34" s="4"/>
    </row>
    <row r="35" spans="1:30" x14ac:dyDescent="0.25">
      <c r="A35" s="1" t="s">
        <v>75</v>
      </c>
      <c r="B35" s="1" t="s">
        <v>76</v>
      </c>
      <c r="C35" s="4">
        <f>IF('Expenditures 2000'!C35&lt;&gt;"",'Expenditures 2000'!C35/'REVENUE 2000'!$G34,0)</f>
        <v>6728.5460318229152</v>
      </c>
      <c r="D35" s="4">
        <f>IF('Expenditures 2000'!D35&lt;&gt;"",'Expenditures 2000'!D35/'REVENUE 2000'!$G34,0)</f>
        <v>6381.0361628442033</v>
      </c>
      <c r="E35" s="4">
        <f>IF('Expenditures 2000'!E35&lt;&gt;"",'Expenditures 2000'!E35/'REVENUE 2000'!$G34,0)</f>
        <v>3655.64657189218</v>
      </c>
      <c r="F35" s="4">
        <f>IF('Expenditures 2000'!F35&lt;&gt;"",'Expenditures 2000'!F35/'REVENUE 2000'!$G34,0)</f>
        <v>6728.5460318229161</v>
      </c>
      <c r="G35" s="4">
        <f>IF('Expenditures 2000'!G35&lt;&gt;"",'Expenditures 2000'!G35/'REVENUE 2000'!$G34,0)</f>
        <v>-1.1972197331137533</v>
      </c>
      <c r="H35" s="4">
        <f>IF('Expenditures 2000'!H35&lt;&gt;"",'Expenditures 2000'!H35/'REVENUE 2000'!$G34,0)</f>
        <v>3656.8437916252938</v>
      </c>
      <c r="I35" s="4">
        <f>IF('Expenditures 2000'!I35&lt;&gt;"",'Expenditures 2000'!I35/'REVENUE 2000'!$G34,0)</f>
        <v>269.15386403816808</v>
      </c>
      <c r="J35" s="4">
        <f>IF('Expenditures 2000'!J35&lt;&gt;"",'Expenditures 2000'!J35/'REVENUE 2000'!$G34,0)</f>
        <v>167.89826596594898</v>
      </c>
      <c r="K35" s="4">
        <f>IF('Expenditures 2000'!K35&lt;&gt;"",'Expenditures 2000'!K35/'REVENUE 2000'!$G34,0)</f>
        <v>232.83220798721268</v>
      </c>
      <c r="L35" s="4">
        <f>IF('Expenditures 2000'!L35&lt;&gt;"",'Expenditures 2000'!L35/'REVENUE 2000'!$G34,0)</f>
        <v>291.34470707902443</v>
      </c>
      <c r="M35" s="4">
        <f>IF('Expenditures 2000'!M35&lt;&gt;"",'Expenditures 2000'!M35/'REVENUE 2000'!$G34,0)</f>
        <v>104.57865152212347</v>
      </c>
      <c r="N35" s="4">
        <f>IF('Expenditures 2000'!N35&lt;&gt;"",'Expenditures 2000'!N35/'REVENUE 2000'!$G34,0)</f>
        <v>599.22790196410836</v>
      </c>
      <c r="O35" s="4">
        <f>IF('Expenditures 2000'!O35&lt;&gt;"",'Expenditures 2000'!O35/'REVENUE 2000'!$G34,0)</f>
        <v>490.61812743697169</v>
      </c>
      <c r="P35" s="4">
        <f>IF('Expenditures 2000'!P35&lt;&gt;"",'Expenditures 2000'!P35/'REVENUE 2000'!$G34,0)</f>
        <v>56.452902569567215</v>
      </c>
      <c r="Q35" s="4">
        <f>IF('Expenditures 2000'!Q35&lt;&gt;"",'Expenditures 2000'!Q35/'REVENUE 2000'!$G34,0)</f>
        <v>0</v>
      </c>
      <c r="R35" s="4">
        <f>IF('Expenditures 2000'!R35&lt;&gt;"",'Expenditures 2000'!R35/'REVENUE 2000'!$G34,0)</f>
        <v>391.79064687219972</v>
      </c>
      <c r="S35" s="4">
        <f>IF('Expenditures 2000'!S35&lt;&gt;"",'Expenditures 2000'!S35/'REVENUE 2000'!$G34,0)</f>
        <v>121.49231551669854</v>
      </c>
      <c r="T35" s="4">
        <f>IF('Expenditures 2000'!T35&lt;&gt;"",'Expenditures 2000'!T35/'REVENUE 2000'!$G34,0)</f>
        <v>0</v>
      </c>
      <c r="U35" s="4">
        <f>IF('Expenditures 2000'!U35&lt;&gt;"",'Expenditures 2000'!U35/'REVENUE 2000'!$G34,0)</f>
        <v>0</v>
      </c>
      <c r="V35" s="4">
        <f>IF('Expenditures 2000'!V35&lt;&gt;"",'Expenditures 2000'!V35/'REVENUE 2000'!$G34,0)</f>
        <v>0</v>
      </c>
      <c r="W35" s="4">
        <f>IF('Expenditures 2000'!W35&lt;&gt;"",'Expenditures 2000'!W35/'REVENUE 2000'!$G34,0)</f>
        <v>0</v>
      </c>
      <c r="X35" s="4">
        <f>IF('Expenditures 2000'!X35&lt;&gt;"",'Expenditures 2000'!X35/'REVENUE 2000'!$G34,0)</f>
        <v>0</v>
      </c>
      <c r="Y35" s="4">
        <f>IF('Expenditures 2000'!Y35&lt;&gt;"",'Expenditures 2000'!Y35/'REVENUE 2000'!$G34,0)</f>
        <v>0</v>
      </c>
      <c r="Z35" s="4">
        <f>IF('Expenditures 2000'!Z35&lt;&gt;"",'Expenditures 2000'!Z35/'REVENUE 2000'!$G34,0)</f>
        <v>0</v>
      </c>
      <c r="AA35" s="4">
        <f>IF('Expenditures 2000'!AA35&lt;&gt;"",'Expenditures 2000'!AA35/'REVENUE 2000'!$G34,0)</f>
        <v>0</v>
      </c>
      <c r="AB35" s="4">
        <f>IF('Expenditures 2000'!AB35&lt;&gt;"",'Expenditures 2000'!AB35/'REVENUE 2000'!$G34,0)</f>
        <v>281.37366496330918</v>
      </c>
      <c r="AC35" s="4">
        <f>IF('Expenditures 2000'!AC35&lt;&gt;"",'Expenditures 2000'!AC35/'REVENUE 2000'!$G34,0)</f>
        <v>66.136204015402868</v>
      </c>
      <c r="AD35" s="4"/>
    </row>
    <row r="36" spans="1:30" x14ac:dyDescent="0.25">
      <c r="A36" s="1" t="s">
        <v>77</v>
      </c>
      <c r="B36" s="1" t="s">
        <v>78</v>
      </c>
      <c r="C36" s="4">
        <f>IF('Expenditures 2000'!C36&lt;&gt;"",'Expenditures 2000'!C36/'REVENUE 2000'!$G35,0)</f>
        <v>6218.3918259215652</v>
      </c>
      <c r="D36" s="4">
        <f>IF('Expenditures 2000'!D36&lt;&gt;"",'Expenditures 2000'!D36/'REVENUE 2000'!$G35,0)</f>
        <v>5882.3609591522518</v>
      </c>
      <c r="E36" s="4">
        <f>IF('Expenditures 2000'!E36&lt;&gt;"",'Expenditures 2000'!E36/'REVENUE 2000'!$G35,0)</f>
        <v>3504.9298387827193</v>
      </c>
      <c r="F36" s="4">
        <f>IF('Expenditures 2000'!F36&lt;&gt;"",'Expenditures 2000'!F36/'REVENUE 2000'!$G35,0)</f>
        <v>6218.391825921567</v>
      </c>
      <c r="G36" s="4">
        <f>IF('Expenditures 2000'!G36&lt;&gt;"",'Expenditures 2000'!G36/'REVENUE 2000'!$G35,0)</f>
        <v>-4.3517480300697411</v>
      </c>
      <c r="H36" s="4">
        <f>IF('Expenditures 2000'!H36&lt;&gt;"",'Expenditures 2000'!H36/'REVENUE 2000'!$G35,0)</f>
        <v>3509.2815868127891</v>
      </c>
      <c r="I36" s="4">
        <f>IF('Expenditures 2000'!I36&lt;&gt;"",'Expenditures 2000'!I36/'REVENUE 2000'!$G35,0)</f>
        <v>228.3798478398696</v>
      </c>
      <c r="J36" s="4">
        <f>IF('Expenditures 2000'!J36&lt;&gt;"",'Expenditures 2000'!J36/'REVENUE 2000'!$G35,0)</f>
        <v>251.5523367448601</v>
      </c>
      <c r="K36" s="4">
        <f>IF('Expenditures 2000'!K36&lt;&gt;"",'Expenditures 2000'!K36/'REVENUE 2000'!$G35,0)</f>
        <v>135.33138755547506</v>
      </c>
      <c r="L36" s="4">
        <f>IF('Expenditures 2000'!L36&lt;&gt;"",'Expenditures 2000'!L36/'REVENUE 2000'!$G35,0)</f>
        <v>339.88600217371618</v>
      </c>
      <c r="M36" s="4">
        <f>IF('Expenditures 2000'!M36&lt;&gt;"",'Expenditures 2000'!M36/'REVENUE 2000'!$G35,0)</f>
        <v>74.942550493614718</v>
      </c>
      <c r="N36" s="4">
        <f>IF('Expenditures 2000'!N36&lt;&gt;"",'Expenditures 2000'!N36/'REVENUE 2000'!$G35,0)</f>
        <v>418.46155239561642</v>
      </c>
      <c r="O36" s="4">
        <f>IF('Expenditures 2000'!O36&lt;&gt;"",'Expenditures 2000'!O36/'REVENUE 2000'!$G35,0)</f>
        <v>329.39827461280686</v>
      </c>
      <c r="P36" s="4">
        <f>IF('Expenditures 2000'!P36&lt;&gt;"",'Expenditures 2000'!P36/'REVENUE 2000'!$G35,0)</f>
        <v>27.064921655647137</v>
      </c>
      <c r="Q36" s="4">
        <f>IF('Expenditures 2000'!Q36&lt;&gt;"",'Expenditures 2000'!Q36/'REVENUE 2000'!$G35,0)</f>
        <v>0</v>
      </c>
      <c r="R36" s="4">
        <f>IF('Expenditures 2000'!R36&lt;&gt;"",'Expenditures 2000'!R36/'REVENUE 2000'!$G35,0)</f>
        <v>452.63543157322715</v>
      </c>
      <c r="S36" s="4">
        <f>IF('Expenditures 2000'!S36&lt;&gt;"",'Expenditures 2000'!S36/'REVENUE 2000'!$G35,0)</f>
        <v>119.77881532469887</v>
      </c>
      <c r="T36" s="4">
        <f>IF('Expenditures 2000'!T36&lt;&gt;"",'Expenditures 2000'!T36/'REVENUE 2000'!$G35,0)</f>
        <v>0</v>
      </c>
      <c r="U36" s="4">
        <f>IF('Expenditures 2000'!U36&lt;&gt;"",'Expenditures 2000'!U36/'REVENUE 2000'!$G35,0)</f>
        <v>0</v>
      </c>
      <c r="V36" s="4">
        <f>IF('Expenditures 2000'!V36&lt;&gt;"",'Expenditures 2000'!V36/'REVENUE 2000'!$G35,0)</f>
        <v>0</v>
      </c>
      <c r="W36" s="4">
        <f>IF('Expenditures 2000'!W36&lt;&gt;"",'Expenditures 2000'!W36/'REVENUE 2000'!$G35,0)</f>
        <v>0</v>
      </c>
      <c r="X36" s="4">
        <f>IF('Expenditures 2000'!X36&lt;&gt;"",'Expenditures 2000'!X36/'REVENUE 2000'!$G35,0)</f>
        <v>0</v>
      </c>
      <c r="Y36" s="4">
        <f>IF('Expenditures 2000'!Y36&lt;&gt;"",'Expenditures 2000'!Y36/'REVENUE 2000'!$G35,0)</f>
        <v>0</v>
      </c>
      <c r="Z36" s="4">
        <f>IF('Expenditures 2000'!Z36&lt;&gt;"",'Expenditures 2000'!Z36/'REVENUE 2000'!$G35,0)</f>
        <v>0</v>
      </c>
      <c r="AA36" s="4">
        <f>IF('Expenditures 2000'!AA36&lt;&gt;"",'Expenditures 2000'!AA36/'REVENUE 2000'!$G35,0)</f>
        <v>0</v>
      </c>
      <c r="AB36" s="4">
        <f>IF('Expenditures 2000'!AB36&lt;&gt;"",'Expenditures 2000'!AB36/'REVENUE 2000'!$G35,0)</f>
        <v>287.84231953627392</v>
      </c>
      <c r="AC36" s="4">
        <f>IF('Expenditures 2000'!AC36&lt;&gt;"",'Expenditures 2000'!AC36/'REVENUE 2000'!$G35,0)</f>
        <v>48.188547233040488</v>
      </c>
      <c r="AD36" s="4"/>
    </row>
    <row r="37" spans="1:30" x14ac:dyDescent="0.25">
      <c r="A37" s="1" t="s">
        <v>79</v>
      </c>
      <c r="B37" s="1" t="s">
        <v>80</v>
      </c>
      <c r="C37" s="4">
        <f>IF('Expenditures 2000'!C37&lt;&gt;"",'Expenditures 2000'!C37/'REVENUE 2000'!$G36,0)</f>
        <v>7111.4746840340476</v>
      </c>
      <c r="D37" s="4">
        <f>IF('Expenditures 2000'!D37&lt;&gt;"",'Expenditures 2000'!D37/'REVENUE 2000'!$G36,0)</f>
        <v>6648.0545524890395</v>
      </c>
      <c r="E37" s="4">
        <f>IF('Expenditures 2000'!E37&lt;&gt;"",'Expenditures 2000'!E37/'REVENUE 2000'!$G36,0)</f>
        <v>3611.2350915656443</v>
      </c>
      <c r="F37" s="4">
        <f>IF('Expenditures 2000'!F37&lt;&gt;"",'Expenditures 2000'!F37/'REVENUE 2000'!$G36,0)</f>
        <v>7111.4746840340476</v>
      </c>
      <c r="G37" s="4">
        <f>IF('Expenditures 2000'!G37&lt;&gt;"",'Expenditures 2000'!G37/'REVENUE 2000'!$G36,0)</f>
        <v>12.345499097240136</v>
      </c>
      <c r="H37" s="4">
        <f>IF('Expenditures 2000'!H37&lt;&gt;"",'Expenditures 2000'!H37/'REVENUE 2000'!$G36,0)</f>
        <v>3598.8895924684039</v>
      </c>
      <c r="I37" s="4">
        <f>IF('Expenditures 2000'!I37&lt;&gt;"",'Expenditures 2000'!I37/'REVENUE 2000'!$G36,0)</f>
        <v>174.01029146247097</v>
      </c>
      <c r="J37" s="4">
        <f>IF('Expenditures 2000'!J37&lt;&gt;"",'Expenditures 2000'!J37/'REVENUE 2000'!$G36,0)</f>
        <v>344.33415011606917</v>
      </c>
      <c r="K37" s="4">
        <f>IF('Expenditures 2000'!K37&lt;&gt;"",'Expenditures 2000'!K37/'REVENUE 2000'!$G36,0)</f>
        <v>447.28822543203506</v>
      </c>
      <c r="L37" s="4">
        <f>IF('Expenditures 2000'!L37&lt;&gt;"",'Expenditures 2000'!L37/'REVENUE 2000'!$G36,0)</f>
        <v>442.21457312354914</v>
      </c>
      <c r="M37" s="4">
        <f>IF('Expenditures 2000'!M37&lt;&gt;"",'Expenditures 2000'!M37/'REVENUE 2000'!$G36,0)</f>
        <v>26.388831570802168</v>
      </c>
      <c r="N37" s="4">
        <f>IF('Expenditures 2000'!N37&lt;&gt;"",'Expenditures 2000'!N37/'REVENUE 2000'!$G36,0)</f>
        <v>513.2810678359557</v>
      </c>
      <c r="O37" s="4">
        <f>IF('Expenditures 2000'!O37&lt;&gt;"",'Expenditures 2000'!O37/'REVENUE 2000'!$G36,0)</f>
        <v>461.07245292752134</v>
      </c>
      <c r="P37" s="4">
        <f>IF('Expenditures 2000'!P37&lt;&gt;"",'Expenditures 2000'!P37/'REVENUE 2000'!$G36,0)</f>
        <v>36.90390766056229</v>
      </c>
      <c r="Q37" s="4">
        <f>IF('Expenditures 2000'!Q37&lt;&gt;"",'Expenditures 2000'!Q37/'REVENUE 2000'!$G36,0)</f>
        <v>0</v>
      </c>
      <c r="R37" s="4">
        <f>IF('Expenditures 2000'!R37&lt;&gt;"",'Expenditures 2000'!R37/'REVENUE 2000'!$G36,0)</f>
        <v>399.05524890379161</v>
      </c>
      <c r="S37" s="4">
        <f>IF('Expenditures 2000'!S37&lt;&gt;"",'Expenditures 2000'!S37/'REVENUE 2000'!$G36,0)</f>
        <v>192.27071189063707</v>
      </c>
      <c r="T37" s="4">
        <f>IF('Expenditures 2000'!T37&lt;&gt;"",'Expenditures 2000'!T37/'REVENUE 2000'!$G36,0)</f>
        <v>0</v>
      </c>
      <c r="U37" s="4">
        <f>IF('Expenditures 2000'!U37&lt;&gt;"",'Expenditures 2000'!U37/'REVENUE 2000'!$G36,0)</f>
        <v>0</v>
      </c>
      <c r="V37" s="4">
        <f>IF('Expenditures 2000'!V37&lt;&gt;"",'Expenditures 2000'!V37/'REVENUE 2000'!$G36,0)</f>
        <v>0</v>
      </c>
      <c r="W37" s="4">
        <f>IF('Expenditures 2000'!W37&lt;&gt;"",'Expenditures 2000'!W37/'REVENUE 2000'!$G36,0)</f>
        <v>0</v>
      </c>
      <c r="X37" s="4">
        <f>IF('Expenditures 2000'!X37&lt;&gt;"",'Expenditures 2000'!X37/'REVENUE 2000'!$G36,0)</f>
        <v>0</v>
      </c>
      <c r="Y37" s="4">
        <f>IF('Expenditures 2000'!Y37&lt;&gt;"",'Expenditures 2000'!Y37/'REVENUE 2000'!$G36,0)</f>
        <v>0</v>
      </c>
      <c r="Z37" s="4">
        <f>IF('Expenditures 2000'!Z37&lt;&gt;"",'Expenditures 2000'!Z37/'REVENUE 2000'!$G36,0)</f>
        <v>7.4800103172556103</v>
      </c>
      <c r="AA37" s="4">
        <f>IF('Expenditures 2000'!AA37&lt;&gt;"",'Expenditures 2000'!AA37/'REVENUE 2000'!$G36,0)</f>
        <v>0</v>
      </c>
      <c r="AB37" s="4">
        <f>IF('Expenditures 2000'!AB37&lt;&gt;"",'Expenditures 2000'!AB37/'REVENUE 2000'!$G36,0)</f>
        <v>455.94012122775342</v>
      </c>
      <c r="AC37" s="4">
        <f>IF('Expenditures 2000'!AC37&lt;&gt;"",'Expenditures 2000'!AC37/'REVENUE 2000'!$G36,0)</f>
        <v>0</v>
      </c>
      <c r="AD37" s="4"/>
    </row>
    <row r="38" spans="1:30" x14ac:dyDescent="0.25">
      <c r="A38" s="1" t="s">
        <v>81</v>
      </c>
      <c r="B38" s="1" t="s">
        <v>82</v>
      </c>
      <c r="C38" s="4">
        <f>IF('Expenditures 2000'!C38&lt;&gt;"",'Expenditures 2000'!C38/'REVENUE 2000'!$G37,0)</f>
        <v>6868.5399388015503</v>
      </c>
      <c r="D38" s="4">
        <f>IF('Expenditures 2000'!D38&lt;&gt;"",'Expenditures 2000'!D38/'REVENUE 2000'!$G37,0)</f>
        <v>6415.6170438919235</v>
      </c>
      <c r="E38" s="4">
        <f>IF('Expenditures 2000'!E38&lt;&gt;"",'Expenditures 2000'!E38/'REVENUE 2000'!$G37,0)</f>
        <v>3540.7425899084501</v>
      </c>
      <c r="F38" s="4">
        <f>IF('Expenditures 2000'!F38&lt;&gt;"",'Expenditures 2000'!F38/'REVENUE 2000'!$G37,0)</f>
        <v>6868.5399388015494</v>
      </c>
      <c r="G38" s="4">
        <f>IF('Expenditures 2000'!G38&lt;&gt;"",'Expenditures 2000'!G38/'REVENUE 2000'!$G37,0)</f>
        <v>-62.181956368231312</v>
      </c>
      <c r="H38" s="4">
        <f>IF('Expenditures 2000'!H38&lt;&gt;"",'Expenditures 2000'!H38/'REVENUE 2000'!$G37,0)</f>
        <v>3602.9245462766812</v>
      </c>
      <c r="I38" s="4">
        <f>IF('Expenditures 2000'!I38&lt;&gt;"",'Expenditures 2000'!I38/'REVENUE 2000'!$G37,0)</f>
        <v>280.93584073537249</v>
      </c>
      <c r="J38" s="4">
        <f>IF('Expenditures 2000'!J38&lt;&gt;"",'Expenditures 2000'!J38/'REVENUE 2000'!$G37,0)</f>
        <v>191.65949876735917</v>
      </c>
      <c r="K38" s="4">
        <f>IF('Expenditures 2000'!K38&lt;&gt;"",'Expenditures 2000'!K38/'REVENUE 2000'!$G37,0)</f>
        <v>118.05619974975532</v>
      </c>
      <c r="L38" s="4">
        <f>IF('Expenditures 2000'!L38&lt;&gt;"",'Expenditures 2000'!L38/'REVENUE 2000'!$G37,0)</f>
        <v>251.54212782299524</v>
      </c>
      <c r="M38" s="4">
        <f>IF('Expenditures 2000'!M38&lt;&gt;"",'Expenditures 2000'!M38/'REVENUE 2000'!$G37,0)</f>
        <v>59.299152636860292</v>
      </c>
      <c r="N38" s="4">
        <f>IF('Expenditures 2000'!N38&lt;&gt;"",'Expenditures 2000'!N38/'REVENUE 2000'!$G37,0)</f>
        <v>846.91508529378962</v>
      </c>
      <c r="O38" s="4">
        <f>IF('Expenditures 2000'!O38&lt;&gt;"",'Expenditures 2000'!O38/'REVENUE 2000'!$G37,0)</f>
        <v>473.65283135739151</v>
      </c>
      <c r="P38" s="4">
        <f>IF('Expenditures 2000'!P38&lt;&gt;"",'Expenditures 2000'!P38/'REVENUE 2000'!$G37,0)</f>
        <v>125.09702184066104</v>
      </c>
      <c r="Q38" s="4">
        <f>IF('Expenditures 2000'!Q38&lt;&gt;"",'Expenditures 2000'!Q38/'REVENUE 2000'!$G37,0)</f>
        <v>0</v>
      </c>
      <c r="R38" s="4">
        <f>IF('Expenditures 2000'!R38&lt;&gt;"",'Expenditures 2000'!R38/'REVENUE 2000'!$G37,0)</f>
        <v>407.58523804214514</v>
      </c>
      <c r="S38" s="4">
        <f>IF('Expenditures 2000'!S38&lt;&gt;"",'Expenditures 2000'!S38/'REVENUE 2000'!$G37,0)</f>
        <v>120.13145773714399</v>
      </c>
      <c r="T38" s="4">
        <f>IF('Expenditures 2000'!T38&lt;&gt;"",'Expenditures 2000'!T38/'REVENUE 2000'!$G37,0)</f>
        <v>0</v>
      </c>
      <c r="U38" s="4">
        <f>IF('Expenditures 2000'!U38&lt;&gt;"",'Expenditures 2000'!U38/'REVENUE 2000'!$G37,0)</f>
        <v>0</v>
      </c>
      <c r="V38" s="4">
        <f>IF('Expenditures 2000'!V38&lt;&gt;"",'Expenditures 2000'!V38/'REVENUE 2000'!$G37,0)</f>
        <v>0</v>
      </c>
      <c r="W38" s="4">
        <f>IF('Expenditures 2000'!W38&lt;&gt;"",'Expenditures 2000'!W38/'REVENUE 2000'!$G37,0)</f>
        <v>0</v>
      </c>
      <c r="X38" s="4">
        <f>IF('Expenditures 2000'!X38&lt;&gt;"",'Expenditures 2000'!X38/'REVENUE 2000'!$G37,0)</f>
        <v>4.9876735917543144E-2</v>
      </c>
      <c r="Y38" s="4">
        <f>IF('Expenditures 2000'!Y38&lt;&gt;"",'Expenditures 2000'!Y38/'REVENUE 2000'!$G37,0)</f>
        <v>0</v>
      </c>
      <c r="Z38" s="4">
        <f>IF('Expenditures 2000'!Z38&lt;&gt;"",'Expenditures 2000'!Z38/'REVENUE 2000'!$G37,0)</f>
        <v>144.79965932037513</v>
      </c>
      <c r="AA38" s="4">
        <f>IF('Expenditures 2000'!AA38&lt;&gt;"",'Expenditures 2000'!AA38/'REVENUE 2000'!$G37,0)</f>
        <v>0</v>
      </c>
      <c r="AB38" s="4">
        <f>IF('Expenditures 2000'!AB38&lt;&gt;"",'Expenditures 2000'!AB38/'REVENUE 2000'!$G37,0)</f>
        <v>273.47306896594444</v>
      </c>
      <c r="AC38" s="4">
        <f>IF('Expenditures 2000'!AC38&lt;&gt;"",'Expenditures 2000'!AC38/'REVENUE 2000'!$G37,0)</f>
        <v>34.600289887389899</v>
      </c>
      <c r="AD38" s="4"/>
    </row>
    <row r="39" spans="1:30" x14ac:dyDescent="0.25">
      <c r="A39" s="1" t="s">
        <v>83</v>
      </c>
      <c r="B39" s="1" t="s">
        <v>84</v>
      </c>
      <c r="C39" s="4">
        <f>IF('Expenditures 2000'!C39&lt;&gt;"",'Expenditures 2000'!C39/'REVENUE 2000'!$G38,0)</f>
        <v>5966.3870146484996</v>
      </c>
      <c r="D39" s="4">
        <f>IF('Expenditures 2000'!D39&lt;&gt;"",'Expenditures 2000'!D39/'REVENUE 2000'!$G38,0)</f>
        <v>5549.0167167743457</v>
      </c>
      <c r="E39" s="4">
        <f>IF('Expenditures 2000'!E39&lt;&gt;"",'Expenditures 2000'!E39/'REVENUE 2000'!$G38,0)</f>
        <v>3331.5930808759254</v>
      </c>
      <c r="F39" s="4">
        <f>IF('Expenditures 2000'!F39&lt;&gt;"",'Expenditures 2000'!F39/'REVENUE 2000'!$G38,0)</f>
        <v>5966.3870146484996</v>
      </c>
      <c r="G39" s="4">
        <f>IF('Expenditures 2000'!G39&lt;&gt;"",'Expenditures 2000'!G39/'REVENUE 2000'!$G38,0)</f>
        <v>-2.4123733981534792</v>
      </c>
      <c r="H39" s="4">
        <f>IF('Expenditures 2000'!H39&lt;&gt;"",'Expenditures 2000'!H39/'REVENUE 2000'!$G38,0)</f>
        <v>3334.0054542740786</v>
      </c>
      <c r="I39" s="4">
        <f>IF('Expenditures 2000'!I39&lt;&gt;"",'Expenditures 2000'!I39/'REVENUE 2000'!$G38,0)</f>
        <v>217.55187104202651</v>
      </c>
      <c r="J39" s="4">
        <f>IF('Expenditures 2000'!J39&lt;&gt;"",'Expenditures 2000'!J39/'REVENUE 2000'!$G38,0)</f>
        <v>199.45766434252332</v>
      </c>
      <c r="K39" s="4">
        <f>IF('Expenditures 2000'!K39&lt;&gt;"",'Expenditures 2000'!K39/'REVENUE 2000'!$G38,0)</f>
        <v>131.80629650952045</v>
      </c>
      <c r="L39" s="4">
        <f>IF('Expenditures 2000'!L39&lt;&gt;"",'Expenditures 2000'!L39/'REVENUE 2000'!$G38,0)</f>
        <v>294.33312437365402</v>
      </c>
      <c r="M39" s="4">
        <f>IF('Expenditures 2000'!M39&lt;&gt;"",'Expenditures 2000'!M39/'REVENUE 2000'!$G38,0)</f>
        <v>55.423817138958192</v>
      </c>
      <c r="N39" s="4">
        <f>IF('Expenditures 2000'!N39&lt;&gt;"",'Expenditures 2000'!N39/'REVENUE 2000'!$G38,0)</f>
        <v>560.8186848333653</v>
      </c>
      <c r="O39" s="4">
        <f>IF('Expenditures 2000'!O39&lt;&gt;"",'Expenditures 2000'!O39/'REVENUE 2000'!$G38,0)</f>
        <v>308.39916416128278</v>
      </c>
      <c r="P39" s="4">
        <f>IF('Expenditures 2000'!P39&lt;&gt;"",'Expenditures 2000'!P39/'REVENUE 2000'!$G38,0)</f>
        <v>63.436909102539509</v>
      </c>
      <c r="Q39" s="4">
        <f>IF('Expenditures 2000'!Q39&lt;&gt;"",'Expenditures 2000'!Q39/'REVENUE 2000'!$G38,0)</f>
        <v>0</v>
      </c>
      <c r="R39" s="4">
        <f>IF('Expenditures 2000'!R39&lt;&gt;"",'Expenditures 2000'!R39/'REVENUE 2000'!$G38,0)</f>
        <v>332.29091451843323</v>
      </c>
      <c r="S39" s="4">
        <f>IF('Expenditures 2000'!S39&lt;&gt;"",'Expenditures 2000'!S39/'REVENUE 2000'!$G38,0)</f>
        <v>53.905189876116765</v>
      </c>
      <c r="T39" s="4">
        <f>IF('Expenditures 2000'!T39&lt;&gt;"",'Expenditures 2000'!T39/'REVENUE 2000'!$G38,0)</f>
        <v>0</v>
      </c>
      <c r="U39" s="4">
        <f>IF('Expenditures 2000'!U39&lt;&gt;"",'Expenditures 2000'!U39/'REVENUE 2000'!$G38,0)</f>
        <v>10.726028273523957</v>
      </c>
      <c r="V39" s="4">
        <f>IF('Expenditures 2000'!V39&lt;&gt;"",'Expenditures 2000'!V39/'REVENUE 2000'!$G38,0)</f>
        <v>2.3422674257446854</v>
      </c>
      <c r="W39" s="4">
        <f>IF('Expenditures 2000'!W39&lt;&gt;"",'Expenditures 2000'!W39/'REVENUE 2000'!$G38,0)</f>
        <v>0</v>
      </c>
      <c r="X39" s="4">
        <f>IF('Expenditures 2000'!X39&lt;&gt;"",'Expenditures 2000'!X39/'REVENUE 2000'!$G38,0)</f>
        <v>0</v>
      </c>
      <c r="Y39" s="4">
        <f>IF('Expenditures 2000'!Y39&lt;&gt;"",'Expenditures 2000'!Y39/'REVENUE 2000'!$G38,0)</f>
        <v>151.58647519136869</v>
      </c>
      <c r="Z39" s="4">
        <f>IF('Expenditures 2000'!Z39&lt;&gt;"",'Expenditures 2000'!Z39/'REVENUE 2000'!$G38,0)</f>
        <v>14.613669801061857</v>
      </c>
      <c r="AA39" s="4">
        <f>IF('Expenditures 2000'!AA39&lt;&gt;"",'Expenditures 2000'!AA39/'REVENUE 2000'!$G38,0)</f>
        <v>0</v>
      </c>
      <c r="AB39" s="4">
        <f>IF('Expenditures 2000'!AB39&lt;&gt;"",'Expenditures 2000'!AB39/'REVENUE 2000'!$G38,0)</f>
        <v>238.10185718245592</v>
      </c>
      <c r="AC39" s="4">
        <f>IF('Expenditures 2000'!AC39&lt;&gt;"",'Expenditures 2000'!AC39/'REVENUE 2000'!$G38,0)</f>
        <v>0</v>
      </c>
      <c r="AD39" s="4"/>
    </row>
    <row r="40" spans="1:30" x14ac:dyDescent="0.25">
      <c r="A40" s="1" t="s">
        <v>85</v>
      </c>
      <c r="B40" s="1" t="s">
        <v>86</v>
      </c>
      <c r="C40" s="4">
        <f>IF('Expenditures 2000'!C40&lt;&gt;"",'Expenditures 2000'!C40/'REVENUE 2000'!$G39,0)</f>
        <v>7386.1137394493435</v>
      </c>
      <c r="D40" s="4">
        <f>IF('Expenditures 2000'!D40&lt;&gt;"",'Expenditures 2000'!D40/'REVENUE 2000'!$G39,0)</f>
        <v>7001.9609659412672</v>
      </c>
      <c r="E40" s="4">
        <f>IF('Expenditures 2000'!E40&lt;&gt;"",'Expenditures 2000'!E40/'REVENUE 2000'!$G39,0)</f>
        <v>3744.9997195480414</v>
      </c>
      <c r="F40" s="4">
        <f>IF('Expenditures 2000'!F40&lt;&gt;"",'Expenditures 2000'!F40/'REVENUE 2000'!$G39,0)</f>
        <v>7386.1137394493426</v>
      </c>
      <c r="G40" s="4">
        <f>IF('Expenditures 2000'!G40&lt;&gt;"",'Expenditures 2000'!G40/'REVENUE 2000'!$G39,0)</f>
        <v>-10.133535582342313</v>
      </c>
      <c r="H40" s="4">
        <f>IF('Expenditures 2000'!H40&lt;&gt;"",'Expenditures 2000'!H40/'REVENUE 2000'!$G39,0)</f>
        <v>3755.1332551303835</v>
      </c>
      <c r="I40" s="4">
        <f>IF('Expenditures 2000'!I40&lt;&gt;"",'Expenditures 2000'!I40/'REVENUE 2000'!$G39,0)</f>
        <v>243.50773669875682</v>
      </c>
      <c r="J40" s="4">
        <f>IF('Expenditures 2000'!J40&lt;&gt;"",'Expenditures 2000'!J40/'REVENUE 2000'!$G39,0)</f>
        <v>380.13972709867051</v>
      </c>
      <c r="K40" s="4">
        <f>IF('Expenditures 2000'!K40&lt;&gt;"",'Expenditures 2000'!K40/'REVENUE 2000'!$G39,0)</f>
        <v>348.32964431140954</v>
      </c>
      <c r="L40" s="4">
        <f>IF('Expenditures 2000'!L40&lt;&gt;"",'Expenditures 2000'!L40/'REVENUE 2000'!$G39,0)</f>
        <v>315.70788231804329</v>
      </c>
      <c r="M40" s="4">
        <f>IF('Expenditures 2000'!M40&lt;&gt;"",'Expenditures 2000'!M40/'REVENUE 2000'!$G39,0)</f>
        <v>0</v>
      </c>
      <c r="N40" s="4">
        <f>IF('Expenditures 2000'!N40&lt;&gt;"",'Expenditures 2000'!N40/'REVENUE 2000'!$G39,0)</f>
        <v>690.04677345414348</v>
      </c>
      <c r="O40" s="4">
        <f>IF('Expenditures 2000'!O40&lt;&gt;"",'Expenditures 2000'!O40/'REVENUE 2000'!$G39,0)</f>
        <v>548.64464849122237</v>
      </c>
      <c r="P40" s="4">
        <f>IF('Expenditures 2000'!P40&lt;&gt;"",'Expenditures 2000'!P40/'REVENUE 2000'!$G39,0)</f>
        <v>31.641892511393362</v>
      </c>
      <c r="Q40" s="4">
        <f>IF('Expenditures 2000'!Q40&lt;&gt;"",'Expenditures 2000'!Q40/'REVENUE 2000'!$G39,0)</f>
        <v>0</v>
      </c>
      <c r="R40" s="4">
        <f>IF('Expenditures 2000'!R40&lt;&gt;"",'Expenditures 2000'!R40/'REVENUE 2000'!$G39,0)</f>
        <v>480.03155354205427</v>
      </c>
      <c r="S40" s="4">
        <f>IF('Expenditures 2000'!S40&lt;&gt;"",'Expenditures 2000'!S40/'REVENUE 2000'!$G39,0)</f>
        <v>218.91138796753228</v>
      </c>
      <c r="T40" s="4">
        <f>IF('Expenditures 2000'!T40&lt;&gt;"",'Expenditures 2000'!T40/'REVENUE 2000'!$G39,0)</f>
        <v>0</v>
      </c>
      <c r="U40" s="4">
        <f>IF('Expenditures 2000'!U40&lt;&gt;"",'Expenditures 2000'!U40/'REVENUE 2000'!$G39,0)</f>
        <v>0</v>
      </c>
      <c r="V40" s="4">
        <f>IF('Expenditures 2000'!V40&lt;&gt;"",'Expenditures 2000'!V40/'REVENUE 2000'!$G39,0)</f>
        <v>0.47231885230429033</v>
      </c>
      <c r="W40" s="4">
        <f>IF('Expenditures 2000'!W40&lt;&gt;"",'Expenditures 2000'!W40/'REVENUE 2000'!$G39,0)</f>
        <v>0</v>
      </c>
      <c r="X40" s="4">
        <f>IF('Expenditures 2000'!X40&lt;&gt;"",'Expenditures 2000'!X40/'REVENUE 2000'!$G39,0)</f>
        <v>123.57710541218347</v>
      </c>
      <c r="Y40" s="4">
        <f>IF('Expenditures 2000'!Y40&lt;&gt;"",'Expenditures 2000'!Y40/'REVENUE 2000'!$G39,0)</f>
        <v>6.4450017528247443</v>
      </c>
      <c r="Z40" s="4">
        <f>IF('Expenditures 2000'!Z40&lt;&gt;"",'Expenditures 2000'!Z40/'REVENUE 2000'!$G39,0)</f>
        <v>25.651786532912656</v>
      </c>
      <c r="AA40" s="4">
        <f>IF('Expenditures 2000'!AA40&lt;&gt;"",'Expenditures 2000'!AA40/'REVENUE 2000'!$G39,0)</f>
        <v>0</v>
      </c>
      <c r="AB40" s="4">
        <f>IF('Expenditures 2000'!AB40&lt;&gt;"",'Expenditures 2000'!AB40/'REVENUE 2000'!$G39,0)</f>
        <v>217.56296146482214</v>
      </c>
      <c r="AC40" s="4">
        <f>IF('Expenditures 2000'!AC40&lt;&gt;"",'Expenditures 2000'!AC40/'REVENUE 2000'!$G39,0)</f>
        <v>10.443599493029151</v>
      </c>
      <c r="AD40" s="4"/>
    </row>
    <row r="41" spans="1:30" x14ac:dyDescent="0.25">
      <c r="A41" s="1" t="s">
        <v>87</v>
      </c>
      <c r="B41" s="1" t="s">
        <v>88</v>
      </c>
      <c r="C41" s="4">
        <f>IF('Expenditures 2000'!C41&lt;&gt;"",'Expenditures 2000'!C41/'REVENUE 2000'!$G40,0)</f>
        <v>8553.6626615280002</v>
      </c>
      <c r="D41" s="4">
        <f>IF('Expenditures 2000'!D41&lt;&gt;"",'Expenditures 2000'!D41/'REVENUE 2000'!$G40,0)</f>
        <v>7852.6831330764016</v>
      </c>
      <c r="E41" s="4">
        <f>IF('Expenditures 2000'!E41&lt;&gt;"",'Expenditures 2000'!E41/'REVENUE 2000'!$G40,0)</f>
        <v>4279.9627370966527</v>
      </c>
      <c r="F41" s="4">
        <f>IF('Expenditures 2000'!F41&lt;&gt;"",'Expenditures 2000'!F41/'REVENUE 2000'!$G40,0)</f>
        <v>8553.6626615279947</v>
      </c>
      <c r="G41" s="4">
        <f>IF('Expenditures 2000'!G41&lt;&gt;"",'Expenditures 2000'!G41/'REVENUE 2000'!$G40,0)</f>
        <v>-52.478410035517264</v>
      </c>
      <c r="H41" s="4">
        <f>IF('Expenditures 2000'!H41&lt;&gt;"",'Expenditures 2000'!H41/'REVENUE 2000'!$G40,0)</f>
        <v>4332.44114713217</v>
      </c>
      <c r="I41" s="4">
        <f>IF('Expenditures 2000'!I41&lt;&gt;"",'Expenditures 2000'!I41/'REVENUE 2000'!$G40,0)</f>
        <v>394.11483412680417</v>
      </c>
      <c r="J41" s="4">
        <f>IF('Expenditures 2000'!J41&lt;&gt;"",'Expenditures 2000'!J41/'REVENUE 2000'!$G40,0)</f>
        <v>383.13427038464448</v>
      </c>
      <c r="K41" s="4">
        <f>IF('Expenditures 2000'!K41&lt;&gt;"",'Expenditures 2000'!K41/'REVENUE 2000'!$G40,0)</f>
        <v>238.33694551500039</v>
      </c>
      <c r="L41" s="4">
        <f>IF('Expenditures 2000'!L41&lt;&gt;"",'Expenditures 2000'!L41/'REVENUE 2000'!$G40,0)</f>
        <v>356.56204942189981</v>
      </c>
      <c r="M41" s="4">
        <f>IF('Expenditures 2000'!M41&lt;&gt;"",'Expenditures 2000'!M41/'REVENUE 2000'!$G40,0)</f>
        <v>39.563575908713069</v>
      </c>
      <c r="N41" s="4">
        <f>IF('Expenditures 2000'!N41&lt;&gt;"",'Expenditures 2000'!N41/'REVENUE 2000'!$G40,0)</f>
        <v>768.92794528829438</v>
      </c>
      <c r="O41" s="4">
        <f>IF('Expenditures 2000'!O41&lt;&gt;"",'Expenditures 2000'!O41/'REVENUE 2000'!$G40,0)</f>
        <v>563.95618529433989</v>
      </c>
      <c r="P41" s="4">
        <f>IF('Expenditures 2000'!P41&lt;&gt;"",'Expenditures 2000'!P41/'REVENUE 2000'!$G40,0)</f>
        <v>0</v>
      </c>
      <c r="Q41" s="4">
        <f>IF('Expenditures 2000'!Q41&lt;&gt;"",'Expenditures 2000'!Q41/'REVENUE 2000'!$G40,0)</f>
        <v>0</v>
      </c>
      <c r="R41" s="4">
        <f>IF('Expenditures 2000'!R41&lt;&gt;"",'Expenditures 2000'!R41/'REVENUE 2000'!$G40,0)</f>
        <v>571.92906370437538</v>
      </c>
      <c r="S41" s="4">
        <f>IF('Expenditures 2000'!S41&lt;&gt;"",'Expenditures 2000'!S41/'REVENUE 2000'!$G40,0)</f>
        <v>256.19552633567594</v>
      </c>
      <c r="T41" s="4">
        <f>IF('Expenditures 2000'!T41&lt;&gt;"",'Expenditures 2000'!T41/'REVENUE 2000'!$G40,0)</f>
        <v>0</v>
      </c>
      <c r="U41" s="4">
        <f>IF('Expenditures 2000'!U41&lt;&gt;"",'Expenditures 2000'!U41/'REVENUE 2000'!$G40,0)</f>
        <v>15.133590266757349</v>
      </c>
      <c r="V41" s="4">
        <f>IF('Expenditures 2000'!V41&lt;&gt;"",'Expenditures 2000'!V41/'REVENUE 2000'!$G40,0)</f>
        <v>15.099372780170786</v>
      </c>
      <c r="W41" s="4">
        <f>IF('Expenditures 2000'!W41&lt;&gt;"",'Expenditures 2000'!W41/'REVENUE 2000'!$G40,0)</f>
        <v>0</v>
      </c>
      <c r="X41" s="4">
        <f>IF('Expenditures 2000'!X41&lt;&gt;"",'Expenditures 2000'!X41/'REVENUE 2000'!$G40,0)</f>
        <v>4.3279830726214765</v>
      </c>
      <c r="Y41" s="4">
        <f>IF('Expenditures 2000'!Y41&lt;&gt;"",'Expenditures 2000'!Y41/'REVENUE 2000'!$G40,0)</f>
        <v>0</v>
      </c>
      <c r="Z41" s="4">
        <f>IF('Expenditures 2000'!Z41&lt;&gt;"",'Expenditures 2000'!Z41/'REVENUE 2000'!$G40,0)</f>
        <v>3.0900022670596239</v>
      </c>
      <c r="AA41" s="4">
        <f>IF('Expenditures 2000'!AA41&lt;&gt;"",'Expenditures 2000'!AA41/'REVENUE 2000'!$G40,0)</f>
        <v>0</v>
      </c>
      <c r="AB41" s="4">
        <f>IF('Expenditures 2000'!AB41&lt;&gt;"",'Expenditures 2000'!AB41/'REVENUE 2000'!$G40,0)</f>
        <v>281.80739061437316</v>
      </c>
      <c r="AC41" s="4">
        <f>IF('Expenditures 2000'!AC41&lt;&gt;"",'Expenditures 2000'!AC41/'REVENUE 2000'!$G40,0)</f>
        <v>381.52118945061591</v>
      </c>
      <c r="AD41" s="4"/>
    </row>
    <row r="42" spans="1:30" x14ac:dyDescent="0.25">
      <c r="A42" s="1" t="s">
        <v>89</v>
      </c>
      <c r="B42" s="1" t="s">
        <v>90</v>
      </c>
      <c r="C42" s="4">
        <f>IF('Expenditures 2000'!C42&lt;&gt;"",'Expenditures 2000'!C42/'REVENUE 2000'!$G41,0)</f>
        <v>8381.004891684137</v>
      </c>
      <c r="D42" s="4">
        <f>IF('Expenditures 2000'!D42&lt;&gt;"",'Expenditures 2000'!D42/'REVENUE 2000'!$G41,0)</f>
        <v>7947.045597484278</v>
      </c>
      <c r="E42" s="4">
        <f>IF('Expenditures 2000'!E42&lt;&gt;"",'Expenditures 2000'!E42/'REVENUE 2000'!$G41,0)</f>
        <v>4027.4218378756113</v>
      </c>
      <c r="F42" s="4">
        <f>IF('Expenditures 2000'!F42&lt;&gt;"",'Expenditures 2000'!F42/'REVENUE 2000'!$G41,0)</f>
        <v>8381.004891684137</v>
      </c>
      <c r="G42" s="4">
        <f>IF('Expenditures 2000'!G42&lt;&gt;"",'Expenditures 2000'!G42/'REVENUE 2000'!$G41,0)</f>
        <v>0</v>
      </c>
      <c r="H42" s="4">
        <f>IF('Expenditures 2000'!H42&lt;&gt;"",'Expenditures 2000'!H42/'REVENUE 2000'!$G41,0)</f>
        <v>4027.4218378756113</v>
      </c>
      <c r="I42" s="4">
        <f>IF('Expenditures 2000'!I42&lt;&gt;"",'Expenditures 2000'!I42/'REVENUE 2000'!$G41,0)</f>
        <v>340.3247379454927</v>
      </c>
      <c r="J42" s="4">
        <f>IF('Expenditures 2000'!J42&lt;&gt;"",'Expenditures 2000'!J42/'REVENUE 2000'!$G41,0)</f>
        <v>447.46436058700215</v>
      </c>
      <c r="K42" s="4">
        <f>IF('Expenditures 2000'!K42&lt;&gt;"",'Expenditures 2000'!K42/'REVENUE 2000'!$G41,0)</f>
        <v>492.03298392732358</v>
      </c>
      <c r="L42" s="4">
        <f>IF('Expenditures 2000'!L42&lt;&gt;"",'Expenditures 2000'!L42/'REVENUE 2000'!$G41,0)</f>
        <v>354.42700908455623</v>
      </c>
      <c r="M42" s="4">
        <f>IF('Expenditures 2000'!M42&lt;&gt;"",'Expenditures 2000'!M42/'REVENUE 2000'!$G41,0)</f>
        <v>254.94856743535991</v>
      </c>
      <c r="N42" s="4">
        <f>IF('Expenditures 2000'!N42&lt;&gt;"",'Expenditures 2000'!N42/'REVENUE 2000'!$G41,0)</f>
        <v>614.90090845562554</v>
      </c>
      <c r="O42" s="4">
        <f>IF('Expenditures 2000'!O42&lt;&gt;"",'Expenditures 2000'!O42/'REVENUE 2000'!$G41,0)</f>
        <v>300.39185883997203</v>
      </c>
      <c r="P42" s="4">
        <f>IF('Expenditures 2000'!P42&lt;&gt;"",'Expenditures 2000'!P42/'REVENUE 2000'!$G41,0)</f>
        <v>256.64007686932217</v>
      </c>
      <c r="Q42" s="4">
        <f>IF('Expenditures 2000'!Q42&lt;&gt;"",'Expenditures 2000'!Q42/'REVENUE 2000'!$G41,0)</f>
        <v>0</v>
      </c>
      <c r="R42" s="4">
        <f>IF('Expenditures 2000'!R42&lt;&gt;"",'Expenditures 2000'!R42/'REVENUE 2000'!$G41,0)</f>
        <v>584.67148846960174</v>
      </c>
      <c r="S42" s="4">
        <f>IF('Expenditures 2000'!S42&lt;&gt;"",'Expenditures 2000'!S42/'REVENUE 2000'!$G41,0)</f>
        <v>273.82176799440947</v>
      </c>
      <c r="T42" s="4">
        <f>IF('Expenditures 2000'!T42&lt;&gt;"",'Expenditures 2000'!T42/'REVENUE 2000'!$G41,0)</f>
        <v>0</v>
      </c>
      <c r="U42" s="4">
        <f>IF('Expenditures 2000'!U42&lt;&gt;"",'Expenditures 2000'!U42/'REVENUE 2000'!$G41,0)</f>
        <v>0</v>
      </c>
      <c r="V42" s="4">
        <f>IF('Expenditures 2000'!V42&lt;&gt;"",'Expenditures 2000'!V42/'REVENUE 2000'!$G41,0)</f>
        <v>0</v>
      </c>
      <c r="W42" s="4">
        <f>IF('Expenditures 2000'!W42&lt;&gt;"",'Expenditures 2000'!W42/'REVENUE 2000'!$G41,0)</f>
        <v>0</v>
      </c>
      <c r="X42" s="4">
        <f>IF('Expenditures 2000'!X42&lt;&gt;"",'Expenditures 2000'!X42/'REVENUE 2000'!$G41,0)</f>
        <v>0</v>
      </c>
      <c r="Y42" s="4">
        <f>IF('Expenditures 2000'!Y42&lt;&gt;"",'Expenditures 2000'!Y42/'REVENUE 2000'!$G41,0)</f>
        <v>0</v>
      </c>
      <c r="Z42" s="4">
        <f>IF('Expenditures 2000'!Z42&lt;&gt;"",'Expenditures 2000'!Z42/'REVENUE 2000'!$G41,0)</f>
        <v>3.293431167016073</v>
      </c>
      <c r="AA42" s="4">
        <f>IF('Expenditures 2000'!AA42&lt;&gt;"",'Expenditures 2000'!AA42/'REVENUE 2000'!$G41,0)</f>
        <v>0</v>
      </c>
      <c r="AB42" s="4">
        <f>IF('Expenditures 2000'!AB42&lt;&gt;"",'Expenditures 2000'!AB42/'REVENUE 2000'!$G41,0)</f>
        <v>385.82466806429073</v>
      </c>
      <c r="AC42" s="4">
        <f>IF('Expenditures 2000'!AC42&lt;&gt;"",'Expenditures 2000'!AC42/'REVENUE 2000'!$G41,0)</f>
        <v>44.841194968553459</v>
      </c>
      <c r="AD42" s="4"/>
    </row>
    <row r="43" spans="1:30" x14ac:dyDescent="0.25">
      <c r="A43" s="1" t="s">
        <v>91</v>
      </c>
      <c r="B43" s="1" t="s">
        <v>92</v>
      </c>
      <c r="C43" s="4">
        <f>IF('Expenditures 2000'!C43&lt;&gt;"",'Expenditures 2000'!C43/'REVENUE 2000'!$G42,0)</f>
        <v>6462.0686724394673</v>
      </c>
      <c r="D43" s="4">
        <f>IF('Expenditures 2000'!D43&lt;&gt;"",'Expenditures 2000'!D43/'REVENUE 2000'!$G42,0)</f>
        <v>5933.556996304671</v>
      </c>
      <c r="E43" s="4">
        <f>IF('Expenditures 2000'!E43&lt;&gt;"",'Expenditures 2000'!E43/'REVENUE 2000'!$G42,0)</f>
        <v>3740.7363962274562</v>
      </c>
      <c r="F43" s="4">
        <f>IF('Expenditures 2000'!F43&lt;&gt;"",'Expenditures 2000'!F43/'REVENUE 2000'!$G42,0)</f>
        <v>6462.0686724394709</v>
      </c>
      <c r="G43" s="4">
        <f>IF('Expenditures 2000'!G43&lt;&gt;"",'Expenditures 2000'!G43/'REVENUE 2000'!$G42,0)</f>
        <v>-21.575561193535936</v>
      </c>
      <c r="H43" s="4">
        <f>IF('Expenditures 2000'!H43&lt;&gt;"",'Expenditures 2000'!H43/'REVENUE 2000'!$G42,0)</f>
        <v>3762.3119574209923</v>
      </c>
      <c r="I43" s="4">
        <f>IF('Expenditures 2000'!I43&lt;&gt;"",'Expenditures 2000'!I43/'REVENUE 2000'!$G42,0)</f>
        <v>92.34319121945839</v>
      </c>
      <c r="J43" s="4">
        <f>IF('Expenditures 2000'!J43&lt;&gt;"",'Expenditures 2000'!J43/'REVENUE 2000'!$G42,0)</f>
        <v>74.021074402956259</v>
      </c>
      <c r="K43" s="4">
        <f>IF('Expenditures 2000'!K43&lt;&gt;"",'Expenditures 2000'!K43/'REVENUE 2000'!$G42,0)</f>
        <v>302.2252661188021</v>
      </c>
      <c r="L43" s="4">
        <f>IF('Expenditures 2000'!L43&lt;&gt;"",'Expenditures 2000'!L43/'REVENUE 2000'!$G42,0)</f>
        <v>301.53898295736582</v>
      </c>
      <c r="M43" s="4">
        <f>IF('Expenditures 2000'!M43&lt;&gt;"",'Expenditures 2000'!M43/'REVENUE 2000'!$G42,0)</f>
        <v>47.736385196624568</v>
      </c>
      <c r="N43" s="4">
        <f>IF('Expenditures 2000'!N43&lt;&gt;"",'Expenditures 2000'!N43/'REVENUE 2000'!$G42,0)</f>
        <v>550.77826926258899</v>
      </c>
      <c r="O43" s="4">
        <f>IF('Expenditures 2000'!O43&lt;&gt;"",'Expenditures 2000'!O43/'REVENUE 2000'!$G42,0)</f>
        <v>196.53008659202473</v>
      </c>
      <c r="P43" s="4">
        <f>IF('Expenditures 2000'!P43&lt;&gt;"",'Expenditures 2000'!P43/'REVENUE 2000'!$G42,0)</f>
        <v>42.824030665710666</v>
      </c>
      <c r="Q43" s="4">
        <f>IF('Expenditures 2000'!Q43&lt;&gt;"",'Expenditures 2000'!Q43/'REVENUE 2000'!$G42,0)</f>
        <v>0</v>
      </c>
      <c r="R43" s="4">
        <f>IF('Expenditures 2000'!R43&lt;&gt;"",'Expenditures 2000'!R43/'REVENUE 2000'!$G42,0)</f>
        <v>506.95509348629423</v>
      </c>
      <c r="S43" s="4">
        <f>IF('Expenditures 2000'!S43&lt;&gt;"",'Expenditures 2000'!S43/'REVENUE 2000'!$G42,0)</f>
        <v>77.868220175390221</v>
      </c>
      <c r="T43" s="4">
        <f>IF('Expenditures 2000'!T43&lt;&gt;"",'Expenditures 2000'!T43/'REVENUE 2000'!$G42,0)</f>
        <v>0</v>
      </c>
      <c r="U43" s="4">
        <f>IF('Expenditures 2000'!U43&lt;&gt;"",'Expenditures 2000'!U43/'REVENUE 2000'!$G42,0)</f>
        <v>0</v>
      </c>
      <c r="V43" s="4">
        <f>IF('Expenditures 2000'!V43&lt;&gt;"",'Expenditures 2000'!V43/'REVENUE 2000'!$G42,0)</f>
        <v>0</v>
      </c>
      <c r="W43" s="4">
        <f>IF('Expenditures 2000'!W43&lt;&gt;"",'Expenditures 2000'!W43/'REVENUE 2000'!$G42,0)</f>
        <v>2.5506039380067289</v>
      </c>
      <c r="X43" s="4">
        <f>IF('Expenditures 2000'!X43&lt;&gt;"",'Expenditures 2000'!X43/'REVENUE 2000'!$G42,0)</f>
        <v>0</v>
      </c>
      <c r="Y43" s="4">
        <f>IF('Expenditures 2000'!Y43&lt;&gt;"",'Expenditures 2000'!Y43/'REVENUE 2000'!$G42,0)</f>
        <v>0</v>
      </c>
      <c r="Z43" s="4">
        <f>IF('Expenditures 2000'!Z43&lt;&gt;"",'Expenditures 2000'!Z43/'REVENUE 2000'!$G42,0)</f>
        <v>0</v>
      </c>
      <c r="AA43" s="4">
        <f>IF('Expenditures 2000'!AA43&lt;&gt;"",'Expenditures 2000'!AA43/'REVENUE 2000'!$G42,0)</f>
        <v>0</v>
      </c>
      <c r="AB43" s="4">
        <f>IF('Expenditures 2000'!AB43&lt;&gt;"",'Expenditures 2000'!AB43/'REVENUE 2000'!$G42,0)</f>
        <v>415.83996470134025</v>
      </c>
      <c r="AC43" s="4">
        <f>IF('Expenditures 2000'!AC43&lt;&gt;"",'Expenditures 2000'!AC43/'REVENUE 2000'!$G42,0)</f>
        <v>110.12110749544978</v>
      </c>
      <c r="AD43" s="4"/>
    </row>
    <row r="44" spans="1:30" x14ac:dyDescent="0.25">
      <c r="A44" s="1" t="s">
        <v>93</v>
      </c>
      <c r="B44" s="1" t="s">
        <v>94</v>
      </c>
      <c r="C44" s="4">
        <f>IF('Expenditures 2000'!C44&lt;&gt;"",'Expenditures 2000'!C44/'REVENUE 2000'!$G43,0)</f>
        <v>8387.9477327907171</v>
      </c>
      <c r="D44" s="4">
        <f>IF('Expenditures 2000'!D44&lt;&gt;"",'Expenditures 2000'!D44/'REVENUE 2000'!$G43,0)</f>
        <v>7805.1727842393702</v>
      </c>
      <c r="E44" s="4">
        <f>IF('Expenditures 2000'!E44&lt;&gt;"",'Expenditures 2000'!E44/'REVENUE 2000'!$G43,0)</f>
        <v>4214.3383332947951</v>
      </c>
      <c r="F44" s="4">
        <f>IF('Expenditures 2000'!F44&lt;&gt;"",'Expenditures 2000'!F44/'REVENUE 2000'!$G43,0)</f>
        <v>8387.9477327907152</v>
      </c>
      <c r="G44" s="4">
        <f>IF('Expenditures 2000'!G44&lt;&gt;"",'Expenditures 2000'!G44/'REVENUE 2000'!$G43,0)</f>
        <v>-46.122135639466322</v>
      </c>
      <c r="H44" s="4">
        <f>IF('Expenditures 2000'!H44&lt;&gt;"",'Expenditures 2000'!H44/'REVENUE 2000'!$G43,0)</f>
        <v>4260.4604689342605</v>
      </c>
      <c r="I44" s="4">
        <f>IF('Expenditures 2000'!I44&lt;&gt;"",'Expenditures 2000'!I44/'REVENUE 2000'!$G43,0)</f>
        <v>382.29792124309205</v>
      </c>
      <c r="J44" s="4">
        <f>IF('Expenditures 2000'!J44&lt;&gt;"",'Expenditures 2000'!J44/'REVENUE 2000'!$G43,0)</f>
        <v>356.01343908247975</v>
      </c>
      <c r="K44" s="4">
        <f>IF('Expenditures 2000'!K44&lt;&gt;"",'Expenditures 2000'!K44/'REVENUE 2000'!$G43,0)</f>
        <v>246.84139015423034</v>
      </c>
      <c r="L44" s="4">
        <f>IF('Expenditures 2000'!L44&lt;&gt;"",'Expenditures 2000'!L44/'REVENUE 2000'!$G43,0)</f>
        <v>510.46387263856451</v>
      </c>
      <c r="M44" s="4">
        <f>IF('Expenditures 2000'!M44&lt;&gt;"",'Expenditures 2000'!M44/'REVENUE 2000'!$G43,0)</f>
        <v>257.75576109325505</v>
      </c>
      <c r="N44" s="4">
        <f>IF('Expenditures 2000'!N44&lt;&gt;"",'Expenditures 2000'!N44/'REVENUE 2000'!$G43,0)</f>
        <v>902.10458528915308</v>
      </c>
      <c r="O44" s="4">
        <f>IF('Expenditures 2000'!O44&lt;&gt;"",'Expenditures 2000'!O44/'REVENUE 2000'!$G43,0)</f>
        <v>238.82907484912249</v>
      </c>
      <c r="P44" s="4">
        <f>IF('Expenditures 2000'!P44&lt;&gt;"",'Expenditures 2000'!P44/'REVENUE 2000'!$G43,0)</f>
        <v>98.821238467408151</v>
      </c>
      <c r="Q44" s="4">
        <f>IF('Expenditures 2000'!Q44&lt;&gt;"",'Expenditures 2000'!Q44/'REVENUE 2000'!$G43,0)</f>
        <v>0</v>
      </c>
      <c r="R44" s="4">
        <f>IF('Expenditures 2000'!R44&lt;&gt;"",'Expenditures 2000'!R44/'REVENUE 2000'!$G43,0)</f>
        <v>415.79693157906911</v>
      </c>
      <c r="S44" s="4">
        <f>IF('Expenditures 2000'!S44&lt;&gt;"",'Expenditures 2000'!S44/'REVENUE 2000'!$G43,0)</f>
        <v>181.91023654819986</v>
      </c>
      <c r="T44" s="4">
        <f>IF('Expenditures 2000'!T44&lt;&gt;"",'Expenditures 2000'!T44/'REVENUE 2000'!$G43,0)</f>
        <v>0</v>
      </c>
      <c r="U44" s="4">
        <f>IF('Expenditures 2000'!U44&lt;&gt;"",'Expenditures 2000'!U44/'REVENUE 2000'!$G43,0)</f>
        <v>0</v>
      </c>
      <c r="V44" s="4">
        <f>IF('Expenditures 2000'!V44&lt;&gt;"",'Expenditures 2000'!V44/'REVENUE 2000'!$G43,0)</f>
        <v>0.37415312044766108</v>
      </c>
      <c r="W44" s="4">
        <f>IF('Expenditures 2000'!W44&lt;&gt;"",'Expenditures 2000'!W44/'REVENUE 2000'!$G43,0)</f>
        <v>17.30771614216015</v>
      </c>
      <c r="X44" s="4">
        <f>IF('Expenditures 2000'!X44&lt;&gt;"",'Expenditures 2000'!X44/'REVENUE 2000'!$G43,0)</f>
        <v>0</v>
      </c>
      <c r="Y44" s="4">
        <f>IF('Expenditures 2000'!Y44&lt;&gt;"",'Expenditures 2000'!Y44/'REVENUE 2000'!$G43,0)</f>
        <v>10.247735103012925</v>
      </c>
      <c r="Z44" s="4">
        <f>IF('Expenditures 2000'!Z44&lt;&gt;"",'Expenditures 2000'!Z44/'REVENUE 2000'!$G43,0)</f>
        <v>219.88946285291465</v>
      </c>
      <c r="AA44" s="4">
        <f>IF('Expenditures 2000'!AA44&lt;&gt;"",'Expenditures 2000'!AA44/'REVENUE 2000'!$G43,0)</f>
        <v>0</v>
      </c>
      <c r="AB44" s="4">
        <f>IF('Expenditures 2000'!AB44&lt;&gt;"",'Expenditures 2000'!AB44/'REVENUE 2000'!$G43,0)</f>
        <v>308.96210835433669</v>
      </c>
      <c r="AC44" s="4">
        <f>IF('Expenditures 2000'!AC44&lt;&gt;"",'Expenditures 2000'!AC44/'REVENUE 2000'!$G43,0)</f>
        <v>25.993772978472496</v>
      </c>
      <c r="AD44" s="4"/>
    </row>
    <row r="45" spans="1:30" x14ac:dyDescent="0.25">
      <c r="A45" s="1" t="s">
        <v>95</v>
      </c>
      <c r="B45" s="1" t="s">
        <v>96</v>
      </c>
      <c r="C45" s="4">
        <f>IF('Expenditures 2000'!C45&lt;&gt;"",'Expenditures 2000'!C45/'REVENUE 2000'!$G44,0)</f>
        <v>6825.8144454866888</v>
      </c>
      <c r="D45" s="4">
        <f>IF('Expenditures 2000'!D45&lt;&gt;"",'Expenditures 2000'!D45/'REVENUE 2000'!$G44,0)</f>
        <v>6213.0314236236372</v>
      </c>
      <c r="E45" s="4">
        <f>IF('Expenditures 2000'!E45&lt;&gt;"",'Expenditures 2000'!E45/'REVENUE 2000'!$G44,0)</f>
        <v>3587.6496067537337</v>
      </c>
      <c r="F45" s="4">
        <f>IF('Expenditures 2000'!F45&lt;&gt;"",'Expenditures 2000'!F45/'REVENUE 2000'!$G44,0)</f>
        <v>6825.8144454866842</v>
      </c>
      <c r="G45" s="4">
        <f>IF('Expenditures 2000'!G45&lt;&gt;"",'Expenditures 2000'!G45/'REVENUE 2000'!$G44,0)</f>
        <v>-87.582805397214798</v>
      </c>
      <c r="H45" s="4">
        <f>IF('Expenditures 2000'!H45&lt;&gt;"",'Expenditures 2000'!H45/'REVENUE 2000'!$G44,0)</f>
        <v>3675.2324121509482</v>
      </c>
      <c r="I45" s="4">
        <f>IF('Expenditures 2000'!I45&lt;&gt;"",'Expenditures 2000'!I45/'REVENUE 2000'!$G44,0)</f>
        <v>281.50637852658923</v>
      </c>
      <c r="J45" s="4">
        <f>IF('Expenditures 2000'!J45&lt;&gt;"",'Expenditures 2000'!J45/'REVENUE 2000'!$G44,0)</f>
        <v>236.25620896168553</v>
      </c>
      <c r="K45" s="4">
        <f>IF('Expenditures 2000'!K45&lt;&gt;"",'Expenditures 2000'!K45/'REVENUE 2000'!$G44,0)</f>
        <v>289.49695504726168</v>
      </c>
      <c r="L45" s="4">
        <f>IF('Expenditures 2000'!L45&lt;&gt;"",'Expenditures 2000'!L45/'REVENUE 2000'!$G44,0)</f>
        <v>314.87314380546934</v>
      </c>
      <c r="M45" s="4">
        <f>IF('Expenditures 2000'!M45&lt;&gt;"",'Expenditures 2000'!M45/'REVENUE 2000'!$G44,0)</f>
        <v>71.767082762104039</v>
      </c>
      <c r="N45" s="4">
        <f>IF('Expenditures 2000'!N45&lt;&gt;"",'Expenditures 2000'!N45/'REVENUE 2000'!$G44,0)</f>
        <v>563.70779998556895</v>
      </c>
      <c r="O45" s="4">
        <f>IF('Expenditures 2000'!O45&lt;&gt;"",'Expenditures 2000'!O45/'REVENUE 2000'!$G44,0)</f>
        <v>407.06738581427226</v>
      </c>
      <c r="P45" s="4">
        <f>IF('Expenditures 2000'!P45&lt;&gt;"",'Expenditures 2000'!P45/'REVENUE 2000'!$G44,0)</f>
        <v>28.163698679558408</v>
      </c>
      <c r="Q45" s="4">
        <f>IF('Expenditures 2000'!Q45&lt;&gt;"",'Expenditures 2000'!Q45/'REVENUE 2000'!$G44,0)</f>
        <v>0</v>
      </c>
      <c r="R45" s="4">
        <f>IF('Expenditures 2000'!R45&lt;&gt;"",'Expenditures 2000'!R45/'REVENUE 2000'!$G44,0)</f>
        <v>368.06569016523554</v>
      </c>
      <c r="S45" s="4">
        <f>IF('Expenditures 2000'!S45&lt;&gt;"",'Expenditures 2000'!S45/'REVENUE 2000'!$G44,0)</f>
        <v>64.477473122158884</v>
      </c>
      <c r="T45" s="4">
        <f>IF('Expenditures 2000'!T45&lt;&gt;"",'Expenditures 2000'!T45/'REVENUE 2000'!$G44,0)</f>
        <v>0</v>
      </c>
      <c r="U45" s="4">
        <f>IF('Expenditures 2000'!U45&lt;&gt;"",'Expenditures 2000'!U45/'REVENUE 2000'!$G44,0)</f>
        <v>0</v>
      </c>
      <c r="V45" s="4">
        <f>IF('Expenditures 2000'!V45&lt;&gt;"",'Expenditures 2000'!V45/'REVENUE 2000'!$G44,0)</f>
        <v>0</v>
      </c>
      <c r="W45" s="4">
        <f>IF('Expenditures 2000'!W45&lt;&gt;"",'Expenditures 2000'!W45/'REVENUE 2000'!$G44,0)</f>
        <v>0</v>
      </c>
      <c r="X45" s="4">
        <f>IF('Expenditures 2000'!X45&lt;&gt;"",'Expenditures 2000'!X45/'REVENUE 2000'!$G44,0)</f>
        <v>0</v>
      </c>
      <c r="Y45" s="4">
        <f>IF('Expenditures 2000'!Y45&lt;&gt;"",'Expenditures 2000'!Y45/'REVENUE 2000'!$G44,0)</f>
        <v>0</v>
      </c>
      <c r="Z45" s="4">
        <f>IF('Expenditures 2000'!Z45&lt;&gt;"",'Expenditures 2000'!Z45/'REVENUE 2000'!$G44,0)</f>
        <v>30.166173605599251</v>
      </c>
      <c r="AA45" s="4">
        <f>IF('Expenditures 2000'!AA45&lt;&gt;"",'Expenditures 2000'!AA45/'REVENUE 2000'!$G44,0)</f>
        <v>0</v>
      </c>
      <c r="AB45" s="4">
        <f>IF('Expenditures 2000'!AB45&lt;&gt;"",'Expenditures 2000'!AB45/'REVENUE 2000'!$G44,0)</f>
        <v>243.57454361786566</v>
      </c>
      <c r="AC45" s="4">
        <f>IF('Expenditures 2000'!AC45&lt;&gt;"",'Expenditures 2000'!AC45/'REVENUE 2000'!$G44,0)</f>
        <v>339.04230463958436</v>
      </c>
      <c r="AD45" s="4"/>
    </row>
    <row r="46" spans="1:30" x14ac:dyDescent="0.25">
      <c r="A46" s="1" t="s">
        <v>97</v>
      </c>
      <c r="B46" s="1" t="s">
        <v>98</v>
      </c>
      <c r="C46" s="4">
        <f>IF('Expenditures 2000'!C46&lt;&gt;"",'Expenditures 2000'!C46/'REVENUE 2000'!$G45,0)</f>
        <v>6734.6834665931437</v>
      </c>
      <c r="D46" s="4">
        <f>IF('Expenditures 2000'!D46&lt;&gt;"",'Expenditures 2000'!D46/'REVENUE 2000'!$G45,0)</f>
        <v>6345.9540115798181</v>
      </c>
      <c r="E46" s="4">
        <f>IF('Expenditures 2000'!E46&lt;&gt;"",'Expenditures 2000'!E46/'REVENUE 2000'!$G45,0)</f>
        <v>3695.3439849278561</v>
      </c>
      <c r="F46" s="4">
        <f>IF('Expenditures 2000'!F46&lt;&gt;"",'Expenditures 2000'!F46/'REVENUE 2000'!$G45,0)</f>
        <v>6734.6834665931447</v>
      </c>
      <c r="G46" s="4">
        <f>IF('Expenditures 2000'!G46&lt;&gt;"",'Expenditures 2000'!G46/'REVENUE 2000'!$G45,0)</f>
        <v>-47.546980976013238</v>
      </c>
      <c r="H46" s="4">
        <f>IF('Expenditures 2000'!H46&lt;&gt;"",'Expenditures 2000'!H46/'REVENUE 2000'!$G45,0)</f>
        <v>3742.8909659038695</v>
      </c>
      <c r="I46" s="4">
        <f>IF('Expenditures 2000'!I46&lt;&gt;"",'Expenditures 2000'!I46/'REVENUE 2000'!$G45,0)</f>
        <v>242.51352816836686</v>
      </c>
      <c r="J46" s="4">
        <f>IF('Expenditures 2000'!J46&lt;&gt;"",'Expenditures 2000'!J46/'REVENUE 2000'!$G45,0)</f>
        <v>343.4125723738627</v>
      </c>
      <c r="K46" s="4">
        <f>IF('Expenditures 2000'!K46&lt;&gt;"",'Expenditures 2000'!K46/'REVENUE 2000'!$G45,0)</f>
        <v>219.17662898630641</v>
      </c>
      <c r="L46" s="4">
        <f>IF('Expenditures 2000'!L46&lt;&gt;"",'Expenditures 2000'!L46/'REVENUE 2000'!$G45,0)</f>
        <v>289.64914070397941</v>
      </c>
      <c r="M46" s="4">
        <f>IF('Expenditures 2000'!M46&lt;&gt;"",'Expenditures 2000'!M46/'REVENUE 2000'!$G45,0)</f>
        <v>120.87283337928501</v>
      </c>
      <c r="N46" s="4">
        <f>IF('Expenditures 2000'!N46&lt;&gt;"",'Expenditures 2000'!N46/'REVENUE 2000'!$G45,0)</f>
        <v>446.82599025824834</v>
      </c>
      <c r="O46" s="4">
        <f>IF('Expenditures 2000'!O46&lt;&gt;"",'Expenditures 2000'!O46/'REVENUE 2000'!$G45,0)</f>
        <v>363.78028673835132</v>
      </c>
      <c r="P46" s="4">
        <f>IF('Expenditures 2000'!P46&lt;&gt;"",'Expenditures 2000'!P46/'REVENUE 2000'!$G45,0)</f>
        <v>87.131752596268726</v>
      </c>
      <c r="Q46" s="4">
        <f>IF('Expenditures 2000'!Q46&lt;&gt;"",'Expenditures 2000'!Q46/'REVENUE 2000'!$G45,0)</f>
        <v>0</v>
      </c>
      <c r="R46" s="4">
        <f>IF('Expenditures 2000'!R46&lt;&gt;"",'Expenditures 2000'!R46/'REVENUE 2000'!$G45,0)</f>
        <v>454.53430750850112</v>
      </c>
      <c r="S46" s="4">
        <f>IF('Expenditures 2000'!S46&lt;&gt;"",'Expenditures 2000'!S46/'REVENUE 2000'!$G45,0)</f>
        <v>82.7129859387924</v>
      </c>
      <c r="T46" s="4">
        <f>IF('Expenditures 2000'!T46&lt;&gt;"",'Expenditures 2000'!T46/'REVENUE 2000'!$G45,0)</f>
        <v>0</v>
      </c>
      <c r="U46" s="4">
        <f>IF('Expenditures 2000'!U46&lt;&gt;"",'Expenditures 2000'!U46/'REVENUE 2000'!$G45,0)</f>
        <v>0</v>
      </c>
      <c r="V46" s="4">
        <f>IF('Expenditures 2000'!V46&lt;&gt;"",'Expenditures 2000'!V46/'REVENUE 2000'!$G45,0)</f>
        <v>0</v>
      </c>
      <c r="W46" s="4">
        <f>IF('Expenditures 2000'!W46&lt;&gt;"",'Expenditures 2000'!W46/'REVENUE 2000'!$G45,0)</f>
        <v>0</v>
      </c>
      <c r="X46" s="4">
        <f>IF('Expenditures 2000'!X46&lt;&gt;"",'Expenditures 2000'!X46/'REVENUE 2000'!$G45,0)</f>
        <v>0</v>
      </c>
      <c r="Y46" s="4">
        <f>IF('Expenditures 2000'!Y46&lt;&gt;"",'Expenditures 2000'!Y46/'REVENUE 2000'!$G45,0)</f>
        <v>0</v>
      </c>
      <c r="Z46" s="4">
        <f>IF('Expenditures 2000'!Z46&lt;&gt;"",'Expenditures 2000'!Z46/'REVENUE 2000'!$G45,0)</f>
        <v>126.2328094844224</v>
      </c>
      <c r="AA46" s="4">
        <f>IF('Expenditures 2000'!AA46&lt;&gt;"",'Expenditures 2000'!AA46/'REVENUE 2000'!$G45,0)</f>
        <v>0</v>
      </c>
      <c r="AB46" s="4">
        <f>IF('Expenditures 2000'!AB46&lt;&gt;"",'Expenditures 2000'!AB46/'REVENUE 2000'!$G45,0)</f>
        <v>258.59075452623841</v>
      </c>
      <c r="AC46" s="4">
        <f>IF('Expenditures 2000'!AC46&lt;&gt;"",'Expenditures 2000'!AC46/'REVENUE 2000'!$G45,0)</f>
        <v>3.9058910026651965</v>
      </c>
      <c r="AD46" s="4"/>
    </row>
    <row r="47" spans="1:30" x14ac:dyDescent="0.25">
      <c r="A47" s="1" t="s">
        <v>99</v>
      </c>
      <c r="B47" s="1" t="s">
        <v>100</v>
      </c>
      <c r="C47" s="4">
        <f>IF('Expenditures 2000'!C47&lt;&gt;"",'Expenditures 2000'!C47/'REVENUE 2000'!$G46,0)</f>
        <v>7072.123665922064</v>
      </c>
      <c r="D47" s="4">
        <f>IF('Expenditures 2000'!D47&lt;&gt;"",'Expenditures 2000'!D47/'REVENUE 2000'!$G46,0)</f>
        <v>6693.007086125589</v>
      </c>
      <c r="E47" s="4">
        <f>IF('Expenditures 2000'!E47&lt;&gt;"",'Expenditures 2000'!E47/'REVENUE 2000'!$G46,0)</f>
        <v>3960.83971829238</v>
      </c>
      <c r="F47" s="4">
        <f>IF('Expenditures 2000'!F47&lt;&gt;"",'Expenditures 2000'!F47/'REVENUE 2000'!$G46,0)</f>
        <v>7034.0953462397638</v>
      </c>
      <c r="G47" s="4">
        <f>IF('Expenditures 2000'!G47&lt;&gt;"",'Expenditures 2000'!G47/'REVENUE 2000'!$G46,0)</f>
        <v>0</v>
      </c>
      <c r="H47" s="4">
        <f>IF('Expenditures 2000'!H47&lt;&gt;"",'Expenditures 2000'!H47/'REVENUE 2000'!$G46,0)</f>
        <v>3960.83971829238</v>
      </c>
      <c r="I47" s="4">
        <f>IF('Expenditures 2000'!I47&lt;&gt;"",'Expenditures 2000'!I47/'REVENUE 2000'!$G46,0)</f>
        <v>181.17519235542321</v>
      </c>
      <c r="J47" s="4">
        <f>IF('Expenditures 2000'!J47&lt;&gt;"",'Expenditures 2000'!J47/'REVENUE 2000'!$G46,0)</f>
        <v>321.96502233804915</v>
      </c>
      <c r="K47" s="4">
        <f>IF('Expenditures 2000'!K47&lt;&gt;"",'Expenditures 2000'!K47/'REVENUE 2000'!$G46,0)</f>
        <v>280.012447257384</v>
      </c>
      <c r="L47" s="4">
        <f>IF('Expenditures 2000'!L47&lt;&gt;"",'Expenditures 2000'!L47/'REVENUE 2000'!$G46,0)</f>
        <v>346.65175601886324</v>
      </c>
      <c r="M47" s="4">
        <f>IF('Expenditures 2000'!M47&lt;&gt;"",'Expenditures 2000'!M47/'REVENUE 2000'!$G46,0)</f>
        <v>51.206205013651029</v>
      </c>
      <c r="N47" s="4">
        <f>IF('Expenditures 2000'!N47&lt;&gt;"",'Expenditures 2000'!N47/'REVENUE 2000'!$G46,0)</f>
        <v>633.89960908414002</v>
      </c>
      <c r="O47" s="4">
        <f>IF('Expenditures 2000'!O47&lt;&gt;"",'Expenditures 2000'!O47/'REVENUE 2000'!$G46,0)</f>
        <v>211.92908910399603</v>
      </c>
      <c r="P47" s="4">
        <f>IF('Expenditures 2000'!P47&lt;&gt;"",'Expenditures 2000'!P47/'REVENUE 2000'!$G46,0)</f>
        <v>126.8036361379995</v>
      </c>
      <c r="Q47" s="4">
        <f>IF('Expenditures 2000'!Q47&lt;&gt;"",'Expenditures 2000'!Q47/'REVENUE 2000'!$G46,0)</f>
        <v>0</v>
      </c>
      <c r="R47" s="4">
        <f>IF('Expenditures 2000'!R47&lt;&gt;"",'Expenditures 2000'!R47/'REVENUE 2000'!$G46,0)</f>
        <v>472.30238272524201</v>
      </c>
      <c r="S47" s="4">
        <f>IF('Expenditures 2000'!S47&lt;&gt;"",'Expenditures 2000'!S47/'REVENUE 2000'!$G46,0)</f>
        <v>106.22202779846117</v>
      </c>
      <c r="T47" s="4">
        <f>IF('Expenditures 2000'!T47&lt;&gt;"",'Expenditures 2000'!T47/'REVENUE 2000'!$G46,0)</f>
        <v>0</v>
      </c>
      <c r="U47" s="4">
        <f>IF('Expenditures 2000'!U47&lt;&gt;"",'Expenditures 2000'!U47/'REVENUE 2000'!$G46,0)</f>
        <v>0</v>
      </c>
      <c r="V47" s="4">
        <f>IF('Expenditures 2000'!V47&lt;&gt;"",'Expenditures 2000'!V47/'REVENUE 2000'!$G46,0)</f>
        <v>0</v>
      </c>
      <c r="W47" s="4">
        <f>IF('Expenditures 2000'!W47&lt;&gt;"",'Expenditures 2000'!W47/'REVENUE 2000'!$G46,0)</f>
        <v>0</v>
      </c>
      <c r="X47" s="4">
        <f>IF('Expenditures 2000'!X47&lt;&gt;"",'Expenditures 2000'!X47/'REVENUE 2000'!$G46,0)</f>
        <v>0</v>
      </c>
      <c r="Y47" s="4">
        <f>IF('Expenditures 2000'!Y47&lt;&gt;"",'Expenditures 2000'!Y47/'REVENUE 2000'!$G46,0)</f>
        <v>0</v>
      </c>
      <c r="Z47" s="4">
        <f>IF('Expenditures 2000'!Z47&lt;&gt;"",'Expenditures 2000'!Z47/'REVENUE 2000'!$G46,0)</f>
        <v>0</v>
      </c>
      <c r="AA47" s="4">
        <f>IF('Expenditures 2000'!AA47&lt;&gt;"",'Expenditures 2000'!AA47/'REVENUE 2000'!$G46,0)</f>
        <v>0</v>
      </c>
      <c r="AB47" s="4">
        <f>IF('Expenditures 2000'!AB47&lt;&gt;"",'Expenditures 2000'!AB47/'REVENUE 2000'!$G46,0)</f>
        <v>249.47585008687022</v>
      </c>
      <c r="AC47" s="4">
        <f>IF('Expenditures 2000'!AC47&lt;&gt;"",'Expenditures 2000'!AC47/'REVENUE 2000'!$G46,0)</f>
        <v>129.64072970960538</v>
      </c>
      <c r="AD47" s="4"/>
    </row>
    <row r="48" spans="1:30" x14ac:dyDescent="0.25">
      <c r="A48" s="1" t="s">
        <v>101</v>
      </c>
      <c r="B48" s="1" t="s">
        <v>102</v>
      </c>
      <c r="C48" s="4">
        <f>IF('Expenditures 2000'!C48&lt;&gt;"",'Expenditures 2000'!C48/'REVENUE 2000'!$G47,0)</f>
        <v>6661.3119523369132</v>
      </c>
      <c r="D48" s="4">
        <f>IF('Expenditures 2000'!D48&lt;&gt;"",'Expenditures 2000'!D48/'REVENUE 2000'!$G47,0)</f>
        <v>5611.1998107241971</v>
      </c>
      <c r="E48" s="4">
        <f>IF('Expenditures 2000'!E48&lt;&gt;"",'Expenditures 2000'!E48/'REVENUE 2000'!$G47,0)</f>
        <v>3254.6743832404882</v>
      </c>
      <c r="F48" s="4">
        <f>IF('Expenditures 2000'!F48&lt;&gt;"",'Expenditures 2000'!F48/'REVENUE 2000'!$G47,0)</f>
        <v>6662.8727281526235</v>
      </c>
      <c r="G48" s="4">
        <f>IF('Expenditures 2000'!G48&lt;&gt;"",'Expenditures 2000'!G48/'REVENUE 2000'!$G47,0)</f>
        <v>-45.98216290624395</v>
      </c>
      <c r="H48" s="4">
        <f>IF('Expenditures 2000'!H48&lt;&gt;"",'Expenditures 2000'!H48/'REVENUE 2000'!$G47,0)</f>
        <v>3300.6565461467321</v>
      </c>
      <c r="I48" s="4">
        <f>IF('Expenditures 2000'!I48&lt;&gt;"",'Expenditures 2000'!I48/'REVENUE 2000'!$G47,0)</f>
        <v>160.761863076162</v>
      </c>
      <c r="J48" s="4">
        <f>IF('Expenditures 2000'!J48&lt;&gt;"",'Expenditures 2000'!J48/'REVENUE 2000'!$G47,0)</f>
        <v>214.30640526530874</v>
      </c>
      <c r="K48" s="4">
        <f>IF('Expenditures 2000'!K48&lt;&gt;"",'Expenditures 2000'!K48/'REVENUE 2000'!$G47,0)</f>
        <v>41.748928871012843</v>
      </c>
      <c r="L48" s="4">
        <f>IF('Expenditures 2000'!L48&lt;&gt;"",'Expenditures 2000'!L48/'REVENUE 2000'!$G47,0)</f>
        <v>350.91427526724453</v>
      </c>
      <c r="M48" s="4">
        <f>IF('Expenditures 2000'!M48&lt;&gt;"",'Expenditures 2000'!M48/'REVENUE 2000'!$G47,0)</f>
        <v>67.146865119480353</v>
      </c>
      <c r="N48" s="4">
        <f>IF('Expenditures 2000'!N48&lt;&gt;"",'Expenditures 2000'!N48/'REVENUE 2000'!$G47,0)</f>
        <v>624.88957585012804</v>
      </c>
      <c r="O48" s="4">
        <f>IF('Expenditures 2000'!O48&lt;&gt;"",'Expenditures 2000'!O48/'REVENUE 2000'!$G47,0)</f>
        <v>384.180742262276</v>
      </c>
      <c r="P48" s="4">
        <f>IF('Expenditures 2000'!P48&lt;&gt;"",'Expenditures 2000'!P48/'REVENUE 2000'!$G47,0)</f>
        <v>28.992093433420084</v>
      </c>
      <c r="Q48" s="4">
        <f>IF('Expenditures 2000'!Q48&lt;&gt;"",'Expenditures 2000'!Q48/'REVENUE 2000'!$G47,0)</f>
        <v>0</v>
      </c>
      <c r="R48" s="4">
        <f>IF('Expenditures 2000'!R48&lt;&gt;"",'Expenditures 2000'!R48/'REVENUE 2000'!$G47,0)</f>
        <v>428.26799195577826</v>
      </c>
      <c r="S48" s="4">
        <f>IF('Expenditures 2000'!S48&lt;&gt;"",'Expenditures 2000'!S48/'REVENUE 2000'!$G47,0)</f>
        <v>55.31668638289635</v>
      </c>
      <c r="T48" s="4">
        <f>IF('Expenditures 2000'!T48&lt;&gt;"",'Expenditures 2000'!T48/'REVENUE 2000'!$G47,0)</f>
        <v>0</v>
      </c>
      <c r="U48" s="4">
        <f>IF('Expenditures 2000'!U48&lt;&gt;"",'Expenditures 2000'!U48/'REVENUE 2000'!$G47,0)</f>
        <v>0</v>
      </c>
      <c r="V48" s="4">
        <f>IF('Expenditures 2000'!V48&lt;&gt;"",'Expenditures 2000'!V48/'REVENUE 2000'!$G47,0)</f>
        <v>310.55282408104449</v>
      </c>
      <c r="W48" s="4">
        <f>IF('Expenditures 2000'!W48&lt;&gt;"",'Expenditures 2000'!W48/'REVENUE 2000'!$G47,0)</f>
        <v>0</v>
      </c>
      <c r="X48" s="4">
        <f>IF('Expenditures 2000'!X48&lt;&gt;"",'Expenditures 2000'!X48/'REVENUE 2000'!$G47,0)</f>
        <v>0</v>
      </c>
      <c r="Y48" s="4">
        <f>IF('Expenditures 2000'!Y48&lt;&gt;"",'Expenditures 2000'!Y48/'REVENUE 2000'!$G47,0)</f>
        <v>66.833328673133593</v>
      </c>
      <c r="Z48" s="4">
        <f>IF('Expenditures 2000'!Z48&lt;&gt;"",'Expenditures 2000'!Z48/'REVENUE 2000'!$G47,0)</f>
        <v>288.9208859398189</v>
      </c>
      <c r="AA48" s="4">
        <f>IF('Expenditures 2000'!AA48&lt;&gt;"",'Expenditures 2000'!AA48/'REVENUE 2000'!$G47,0)</f>
        <v>0</v>
      </c>
      <c r="AB48" s="4">
        <f>IF('Expenditures 2000'!AB48&lt;&gt;"",'Expenditures 2000'!AB48/'REVENUE 2000'!$G47,0)</f>
        <v>340.18617103650007</v>
      </c>
      <c r="AC48" s="4">
        <f>IF('Expenditures 2000'!AC48&lt;&gt;"",'Expenditures 2000'!AC48/'REVENUE 2000'!$G47,0)</f>
        <v>43.618931882218824</v>
      </c>
      <c r="AD48" s="4"/>
    </row>
    <row r="49" spans="1:30" x14ac:dyDescent="0.25">
      <c r="A49" s="1" t="s">
        <v>103</v>
      </c>
      <c r="B49" s="1" t="s">
        <v>104</v>
      </c>
      <c r="C49" s="4">
        <f>IF('Expenditures 2000'!C49&lt;&gt;"",'Expenditures 2000'!C49/'REVENUE 2000'!$G48,0)</f>
        <v>6207.0769977714099</v>
      </c>
      <c r="D49" s="4">
        <f>IF('Expenditures 2000'!D49&lt;&gt;"",'Expenditures 2000'!D49/'REVENUE 2000'!$G48,0)</f>
        <v>5888.9562878064307</v>
      </c>
      <c r="E49" s="4">
        <f>IF('Expenditures 2000'!E49&lt;&gt;"",'Expenditures 2000'!E49/'REVENUE 2000'!$G48,0)</f>
        <v>3627.8851002865326</v>
      </c>
      <c r="F49" s="4">
        <f>IF('Expenditures 2000'!F49&lt;&gt;"",'Expenditures 2000'!F49/'REVENUE 2000'!$G48,0)</f>
        <v>6176.3348774275701</v>
      </c>
      <c r="G49" s="4">
        <f>IF('Expenditures 2000'!G49&lt;&gt;"",'Expenditures 2000'!G49/'REVENUE 2000'!$G48,0)</f>
        <v>-24.156685768863415</v>
      </c>
      <c r="H49" s="4">
        <f>IF('Expenditures 2000'!H49&lt;&gt;"",'Expenditures 2000'!H49/'REVENUE 2000'!$G48,0)</f>
        <v>3652.0417860553957</v>
      </c>
      <c r="I49" s="4">
        <f>IF('Expenditures 2000'!I49&lt;&gt;"",'Expenditures 2000'!I49/'REVENUE 2000'!$G48,0)</f>
        <v>188.2442375039796</v>
      </c>
      <c r="J49" s="4">
        <f>IF('Expenditures 2000'!J49&lt;&gt;"",'Expenditures 2000'!J49/'REVENUE 2000'!$G48,0)</f>
        <v>241.50760904170642</v>
      </c>
      <c r="K49" s="4">
        <f>IF('Expenditures 2000'!K49&lt;&gt;"",'Expenditures 2000'!K49/'REVENUE 2000'!$G48,0)</f>
        <v>215.6776663482967</v>
      </c>
      <c r="L49" s="4">
        <f>IF('Expenditures 2000'!L49&lt;&gt;"",'Expenditures 2000'!L49/'REVENUE 2000'!$G48,0)</f>
        <v>279.96795606494743</v>
      </c>
      <c r="M49" s="4">
        <f>IF('Expenditures 2000'!M49&lt;&gt;"",'Expenditures 2000'!M49/'REVENUE 2000'!$G48,0)</f>
        <v>78.561875198981213</v>
      </c>
      <c r="N49" s="4">
        <f>IF('Expenditures 2000'!N49&lt;&gt;"",'Expenditures 2000'!N49/'REVENUE 2000'!$G48,0)</f>
        <v>425.42013689907668</v>
      </c>
      <c r="O49" s="4">
        <f>IF('Expenditures 2000'!O49&lt;&gt;"",'Expenditures 2000'!O49/'REVENUE 2000'!$G48,0)</f>
        <v>157.77247691817891</v>
      </c>
      <c r="P49" s="4">
        <f>IF('Expenditures 2000'!P49&lt;&gt;"",'Expenditures 2000'!P49/'REVENUE 2000'!$G48,0)</f>
        <v>78.726552053486145</v>
      </c>
      <c r="Q49" s="4">
        <f>IF('Expenditures 2000'!Q49&lt;&gt;"",'Expenditures 2000'!Q49/'REVENUE 2000'!$G48,0)</f>
        <v>0</v>
      </c>
      <c r="R49" s="4">
        <f>IF('Expenditures 2000'!R49&lt;&gt;"",'Expenditures 2000'!R49/'REVENUE 2000'!$G48,0)</f>
        <v>488.43570518943005</v>
      </c>
      <c r="S49" s="4">
        <f>IF('Expenditures 2000'!S49&lt;&gt;"",'Expenditures 2000'!S49/'REVENUE 2000'!$G48,0)</f>
        <v>106.7569723018147</v>
      </c>
      <c r="T49" s="4">
        <f>IF('Expenditures 2000'!T49&lt;&gt;"",'Expenditures 2000'!T49/'REVENUE 2000'!$G48,0)</f>
        <v>0</v>
      </c>
      <c r="U49" s="4">
        <f>IF('Expenditures 2000'!U49&lt;&gt;"",'Expenditures 2000'!U49/'REVENUE 2000'!$G48,0)</f>
        <v>0</v>
      </c>
      <c r="V49" s="4">
        <f>IF('Expenditures 2000'!V49&lt;&gt;"",'Expenditures 2000'!V49/'REVENUE 2000'!$G48,0)</f>
        <v>0</v>
      </c>
      <c r="W49" s="4">
        <f>IF('Expenditures 2000'!W49&lt;&gt;"",'Expenditures 2000'!W49/'REVENUE 2000'!$G48,0)</f>
        <v>0</v>
      </c>
      <c r="X49" s="4">
        <f>IF('Expenditures 2000'!X49&lt;&gt;"",'Expenditures 2000'!X49/'REVENUE 2000'!$G48,0)</f>
        <v>0</v>
      </c>
      <c r="Y49" s="4">
        <f>IF('Expenditures 2000'!Y49&lt;&gt;"",'Expenditures 2000'!Y49/'REVENUE 2000'!$G48,0)</f>
        <v>0</v>
      </c>
      <c r="Z49" s="4">
        <f>IF('Expenditures 2000'!Z49&lt;&gt;"",'Expenditures 2000'!Z49/'REVENUE 2000'!$G48,0)</f>
        <v>42.653931868831577</v>
      </c>
      <c r="AA49" s="4">
        <f>IF('Expenditures 2000'!AA49&lt;&gt;"",'Expenditures 2000'!AA49/'REVENUE 2000'!$G48,0)</f>
        <v>0</v>
      </c>
      <c r="AB49" s="4">
        <f>IF('Expenditures 2000'!AB49&lt;&gt;"",'Expenditures 2000'!AB49/'REVENUE 2000'!$G48,0)</f>
        <v>257.9564310729067</v>
      </c>
      <c r="AC49" s="4">
        <f>IF('Expenditures 2000'!AC49&lt;&gt;"",'Expenditures 2000'!AC49/'REVENUE 2000'!$G48,0)</f>
        <v>17.510347023241003</v>
      </c>
      <c r="AD49" s="4"/>
    </row>
    <row r="50" spans="1:30" x14ac:dyDescent="0.25">
      <c r="A50" s="1" t="s">
        <v>105</v>
      </c>
      <c r="B50" s="1" t="s">
        <v>106</v>
      </c>
      <c r="C50" s="4">
        <f>IF('Expenditures 2000'!C50&lt;&gt;"",'Expenditures 2000'!C50/'REVENUE 2000'!$G49,0)</f>
        <v>7271.3581190798386</v>
      </c>
      <c r="D50" s="4">
        <f>IF('Expenditures 2000'!D50&lt;&gt;"",'Expenditures 2000'!D50/'REVENUE 2000'!$G49,0)</f>
        <v>6810.0749468393587</v>
      </c>
      <c r="E50" s="4">
        <f>IF('Expenditures 2000'!E50&lt;&gt;"",'Expenditures 2000'!E50/'REVENUE 2000'!$G49,0)</f>
        <v>4017.5713029190028</v>
      </c>
      <c r="F50" s="4">
        <f>IF('Expenditures 2000'!F50&lt;&gt;"",'Expenditures 2000'!F50/'REVENUE 2000'!$G49,0)</f>
        <v>7271.3581190798386</v>
      </c>
      <c r="G50" s="4">
        <f>IF('Expenditures 2000'!G50&lt;&gt;"",'Expenditures 2000'!G50/'REVENUE 2000'!$G49,0)</f>
        <v>-89.174830852503391</v>
      </c>
      <c r="H50" s="4">
        <f>IF('Expenditures 2000'!H50&lt;&gt;"",'Expenditures 2000'!H50/'REVENUE 2000'!$G49,0)</f>
        <v>4106.7461337715058</v>
      </c>
      <c r="I50" s="4">
        <f>IF('Expenditures 2000'!I50&lt;&gt;"",'Expenditures 2000'!I50/'REVENUE 2000'!$G49,0)</f>
        <v>212.4187995360526</v>
      </c>
      <c r="J50" s="4">
        <f>IF('Expenditures 2000'!J50&lt;&gt;"",'Expenditures 2000'!J50/'REVENUE 2000'!$G49,0)</f>
        <v>502.79906243959022</v>
      </c>
      <c r="K50" s="4">
        <f>IF('Expenditures 2000'!K50&lt;&gt;"",'Expenditures 2000'!K50/'REVENUE 2000'!$G49,0)</f>
        <v>353.78592692828147</v>
      </c>
      <c r="L50" s="4">
        <f>IF('Expenditures 2000'!L50&lt;&gt;"",'Expenditures 2000'!L50/'REVENUE 2000'!$G49,0)</f>
        <v>308.5771795863136</v>
      </c>
      <c r="M50" s="4">
        <f>IF('Expenditures 2000'!M50&lt;&gt;"",'Expenditures 2000'!M50/'REVENUE 2000'!$G49,0)</f>
        <v>5.7008409046974684</v>
      </c>
      <c r="N50" s="4">
        <f>IF('Expenditures 2000'!N50&lt;&gt;"",'Expenditures 2000'!N50/'REVENUE 2000'!$G49,0)</f>
        <v>745.84132998260202</v>
      </c>
      <c r="O50" s="4">
        <f>IF('Expenditures 2000'!O50&lt;&gt;"",'Expenditures 2000'!O50/'REVENUE 2000'!$G49,0)</f>
        <v>104.39663638121013</v>
      </c>
      <c r="P50" s="4">
        <f>IF('Expenditures 2000'!P50&lt;&gt;"",'Expenditures 2000'!P50/'REVENUE 2000'!$G49,0)</f>
        <v>0</v>
      </c>
      <c r="Q50" s="4">
        <f>IF('Expenditures 2000'!Q50&lt;&gt;"",'Expenditures 2000'!Q50/'REVENUE 2000'!$G49,0)</f>
        <v>0</v>
      </c>
      <c r="R50" s="4">
        <f>IF('Expenditures 2000'!R50&lt;&gt;"",'Expenditures 2000'!R50/'REVENUE 2000'!$G49,0)</f>
        <v>422.7012565242606</v>
      </c>
      <c r="S50" s="4">
        <f>IF('Expenditures 2000'!S50&lt;&gt;"",'Expenditures 2000'!S50/'REVENUE 2000'!$G49,0)</f>
        <v>136.28261163734777</v>
      </c>
      <c r="T50" s="4">
        <f>IF('Expenditures 2000'!T50&lt;&gt;"",'Expenditures 2000'!T50/'REVENUE 2000'!$G49,0)</f>
        <v>0</v>
      </c>
      <c r="U50" s="4">
        <f>IF('Expenditures 2000'!U50&lt;&gt;"",'Expenditures 2000'!U50/'REVENUE 2000'!$G49,0)</f>
        <v>0</v>
      </c>
      <c r="V50" s="4">
        <f>IF('Expenditures 2000'!V50&lt;&gt;"",'Expenditures 2000'!V50/'REVENUE 2000'!$G49,0)</f>
        <v>0</v>
      </c>
      <c r="W50" s="4">
        <f>IF('Expenditures 2000'!W50&lt;&gt;"",'Expenditures 2000'!W50/'REVENUE 2000'!$G49,0)</f>
        <v>0</v>
      </c>
      <c r="X50" s="4">
        <f>IF('Expenditures 2000'!X50&lt;&gt;"",'Expenditures 2000'!X50/'REVENUE 2000'!$G49,0)</f>
        <v>0</v>
      </c>
      <c r="Y50" s="4">
        <f>IF('Expenditures 2000'!Y50&lt;&gt;"",'Expenditures 2000'!Y50/'REVENUE 2000'!$G49,0)</f>
        <v>0</v>
      </c>
      <c r="Z50" s="4">
        <f>IF('Expenditures 2000'!Z50&lt;&gt;"",'Expenditures 2000'!Z50/'REVENUE 2000'!$G49,0)</f>
        <v>96.852271409240302</v>
      </c>
      <c r="AA50" s="4">
        <f>IF('Expenditures 2000'!AA50&lt;&gt;"",'Expenditures 2000'!AA50/'REVENUE 2000'!$G49,0)</f>
        <v>0</v>
      </c>
      <c r="AB50" s="4">
        <f>IF('Expenditures 2000'!AB50&lt;&gt;"",'Expenditures 2000'!AB50/'REVENUE 2000'!$G49,0)</f>
        <v>327.82738256330953</v>
      </c>
      <c r="AC50" s="4">
        <f>IF('Expenditures 2000'!AC50&lt;&gt;"",'Expenditures 2000'!AC50/'REVENUE 2000'!$G49,0)</f>
        <v>36.603518267929637</v>
      </c>
      <c r="AD50" s="4"/>
    </row>
    <row r="51" spans="1:30" x14ac:dyDescent="0.25">
      <c r="A51" s="1" t="s">
        <v>107</v>
      </c>
      <c r="B51" s="1" t="s">
        <v>108</v>
      </c>
      <c r="C51" s="4">
        <f>IF('Expenditures 2000'!C51&lt;&gt;"",'Expenditures 2000'!C51/'REVENUE 2000'!$G50,0)</f>
        <v>6280.5806868972004</v>
      </c>
      <c r="D51" s="4">
        <f>IF('Expenditures 2000'!D51&lt;&gt;"",'Expenditures 2000'!D51/'REVENUE 2000'!$G50,0)</f>
        <v>5806.0044460127028</v>
      </c>
      <c r="E51" s="4">
        <f>IF('Expenditures 2000'!E51&lt;&gt;"",'Expenditures 2000'!E51/'REVENUE 2000'!$G50,0)</f>
        <v>3329.706939543637</v>
      </c>
      <c r="F51" s="4">
        <f>IF('Expenditures 2000'!F51&lt;&gt;"",'Expenditures 2000'!F51/'REVENUE 2000'!$G50,0)</f>
        <v>6280.5806868972004</v>
      </c>
      <c r="G51" s="4">
        <f>IF('Expenditures 2000'!G51&lt;&gt;"",'Expenditures 2000'!G51/'REVENUE 2000'!$G50,0)</f>
        <v>-5.1457068924958831</v>
      </c>
      <c r="H51" s="4">
        <f>IF('Expenditures 2000'!H51&lt;&gt;"",'Expenditures 2000'!H51/'REVENUE 2000'!$G50,0)</f>
        <v>3334.8526464361325</v>
      </c>
      <c r="I51" s="4">
        <f>IF('Expenditures 2000'!I51&lt;&gt;"",'Expenditures 2000'!I51/'REVENUE 2000'!$G50,0)</f>
        <v>163.55645730416373</v>
      </c>
      <c r="J51" s="4">
        <f>IF('Expenditures 2000'!J51&lt;&gt;"",'Expenditures 2000'!J51/'REVENUE 2000'!$G50,0)</f>
        <v>313.10922135968008</v>
      </c>
      <c r="K51" s="4">
        <f>IF('Expenditures 2000'!K51&lt;&gt;"",'Expenditures 2000'!K51/'REVENUE 2000'!$G50,0)</f>
        <v>523.96570218772058</v>
      </c>
      <c r="L51" s="4">
        <f>IF('Expenditures 2000'!L51&lt;&gt;"",'Expenditures 2000'!L51/'REVENUE 2000'!$G50,0)</f>
        <v>195.91016231474947</v>
      </c>
      <c r="M51" s="4">
        <f>IF('Expenditures 2000'!M51&lt;&gt;"",'Expenditures 2000'!M51/'REVENUE 2000'!$G50,0)</f>
        <v>79.400635144671838</v>
      </c>
      <c r="N51" s="4">
        <f>IF('Expenditures 2000'!N51&lt;&gt;"",'Expenditures 2000'!N51/'REVENUE 2000'!$G50,0)</f>
        <v>410.08205128205128</v>
      </c>
      <c r="O51" s="4">
        <f>IF('Expenditures 2000'!O51&lt;&gt;"",'Expenditures 2000'!O51/'REVENUE 2000'!$G50,0)</f>
        <v>163.46040931545519</v>
      </c>
      <c r="P51" s="4">
        <f>IF('Expenditures 2000'!P51&lt;&gt;"",'Expenditures 2000'!P51/'REVENUE 2000'!$G50,0)</f>
        <v>9.4307221830157602</v>
      </c>
      <c r="Q51" s="4">
        <f>IF('Expenditures 2000'!Q51&lt;&gt;"",'Expenditures 2000'!Q51/'REVENUE 2000'!$G50,0)</f>
        <v>0</v>
      </c>
      <c r="R51" s="4">
        <f>IF('Expenditures 2000'!R51&lt;&gt;"",'Expenditures 2000'!R51/'REVENUE 2000'!$G50,0)</f>
        <v>439.30037638202771</v>
      </c>
      <c r="S51" s="4">
        <f>IF('Expenditures 2000'!S51&lt;&gt;"",'Expenditures 2000'!S51/'REVENUE 2000'!$G50,0)</f>
        <v>178.08176899553044</v>
      </c>
      <c r="T51" s="4">
        <f>IF('Expenditures 2000'!T51&lt;&gt;"",'Expenditures 2000'!T51/'REVENUE 2000'!$G50,0)</f>
        <v>0</v>
      </c>
      <c r="U51" s="4">
        <f>IF('Expenditures 2000'!U51&lt;&gt;"",'Expenditures 2000'!U51/'REVENUE 2000'!$G50,0)</f>
        <v>0</v>
      </c>
      <c r="V51" s="4">
        <f>IF('Expenditures 2000'!V51&lt;&gt;"",'Expenditures 2000'!V51/'REVENUE 2000'!$G50,0)</f>
        <v>0</v>
      </c>
      <c r="W51" s="4">
        <f>IF('Expenditures 2000'!W51&lt;&gt;"",'Expenditures 2000'!W51/'REVENUE 2000'!$G50,0)</f>
        <v>0</v>
      </c>
      <c r="X51" s="4">
        <f>IF('Expenditures 2000'!X51&lt;&gt;"",'Expenditures 2000'!X51/'REVENUE 2000'!$G50,0)</f>
        <v>0</v>
      </c>
      <c r="Y51" s="4">
        <f>IF('Expenditures 2000'!Y51&lt;&gt;"",'Expenditures 2000'!Y51/'REVENUE 2000'!$G50,0)</f>
        <v>116.76436132674664</v>
      </c>
      <c r="Z51" s="4">
        <f>IF('Expenditures 2000'!Z51&lt;&gt;"",'Expenditures 2000'!Z51/'REVENUE 2000'!$G50,0)</f>
        <v>0</v>
      </c>
      <c r="AA51" s="4">
        <f>IF('Expenditures 2000'!AA51&lt;&gt;"",'Expenditures 2000'!AA51/'REVENUE 2000'!$G50,0)</f>
        <v>0</v>
      </c>
      <c r="AB51" s="4">
        <f>IF('Expenditures 2000'!AB51&lt;&gt;"",'Expenditures 2000'!AB51/'REVENUE 2000'!$G50,0)</f>
        <v>278.44937661726652</v>
      </c>
      <c r="AC51" s="4">
        <f>IF('Expenditures 2000'!AC51&lt;&gt;"",'Expenditures 2000'!AC51/'REVENUE 2000'!$G50,0)</f>
        <v>79.362502940484589</v>
      </c>
      <c r="AD51" s="4"/>
    </row>
    <row r="52" spans="1:30" x14ac:dyDescent="0.25">
      <c r="A52" s="1" t="s">
        <v>109</v>
      </c>
      <c r="B52" s="1" t="s">
        <v>110</v>
      </c>
      <c r="C52" s="4">
        <f>IF('Expenditures 2000'!C52&lt;&gt;"",'Expenditures 2000'!C52/'REVENUE 2000'!$G51,0)</f>
        <v>6034.7918456665711</v>
      </c>
      <c r="D52" s="4">
        <f>IF('Expenditures 2000'!D52&lt;&gt;"",'Expenditures 2000'!D52/'REVENUE 2000'!$G51,0)</f>
        <v>5792.3629599769656</v>
      </c>
      <c r="E52" s="4">
        <f>IF('Expenditures 2000'!E52&lt;&gt;"",'Expenditures 2000'!E52/'REVENUE 2000'!$G51,0)</f>
        <v>3220.2648488338614</v>
      </c>
      <c r="F52" s="4">
        <f>IF('Expenditures 2000'!F52&lt;&gt;"",'Expenditures 2000'!F52/'REVENUE 2000'!$G51,0)</f>
        <v>6034.7918456665693</v>
      </c>
      <c r="G52" s="4">
        <f>IF('Expenditures 2000'!G52&lt;&gt;"",'Expenditures 2000'!G52/'REVENUE 2000'!$G51,0)</f>
        <v>-8.6507630290814852</v>
      </c>
      <c r="H52" s="4">
        <f>IF('Expenditures 2000'!H52&lt;&gt;"",'Expenditures 2000'!H52/'REVENUE 2000'!$G51,0)</f>
        <v>3228.9156118629426</v>
      </c>
      <c r="I52" s="4">
        <f>IF('Expenditures 2000'!I52&lt;&gt;"",'Expenditures 2000'!I52/'REVENUE 2000'!$G51,0)</f>
        <v>183.29878491217968</v>
      </c>
      <c r="J52" s="4">
        <f>IF('Expenditures 2000'!J52&lt;&gt;"",'Expenditures 2000'!J52/'REVENUE 2000'!$G51,0)</f>
        <v>236.77117189749498</v>
      </c>
      <c r="K52" s="4">
        <f>IF('Expenditures 2000'!K52&lt;&gt;"",'Expenditures 2000'!K52/'REVENUE 2000'!$G51,0)</f>
        <v>264.22249352145121</v>
      </c>
      <c r="L52" s="4">
        <f>IF('Expenditures 2000'!L52&lt;&gt;"",'Expenditures 2000'!L52/'REVENUE 2000'!$G51,0)</f>
        <v>237.4752605816297</v>
      </c>
      <c r="M52" s="4">
        <f>IF('Expenditures 2000'!M52&lt;&gt;"",'Expenditures 2000'!M52/'REVENUE 2000'!$G51,0)</f>
        <v>53.473152893751802</v>
      </c>
      <c r="N52" s="4">
        <f>IF('Expenditures 2000'!N52&lt;&gt;"",'Expenditures 2000'!N52/'REVENUE 2000'!$G51,0)</f>
        <v>547.9242672041463</v>
      </c>
      <c r="O52" s="4">
        <f>IF('Expenditures 2000'!O52&lt;&gt;"",'Expenditures 2000'!O52/'REVENUE 2000'!$G51,0)</f>
        <v>495.21325655053266</v>
      </c>
      <c r="P52" s="4">
        <f>IF('Expenditures 2000'!P52&lt;&gt;"",'Expenditures 2000'!P52/'REVENUE 2000'!$G51,0)</f>
        <v>20.398335732795854</v>
      </c>
      <c r="Q52" s="4">
        <f>IF('Expenditures 2000'!Q52&lt;&gt;"",'Expenditures 2000'!Q52/'REVENUE 2000'!$G51,0)</f>
        <v>0</v>
      </c>
      <c r="R52" s="4">
        <f>IF('Expenditures 2000'!R52&lt;&gt;"",'Expenditures 2000'!R52/'REVENUE 2000'!$G51,0)</f>
        <v>432.39437949899218</v>
      </c>
      <c r="S52" s="4">
        <f>IF('Expenditures 2000'!S52&lt;&gt;"",'Expenditures 2000'!S52/'REVENUE 2000'!$G51,0)</f>
        <v>100.92700835012957</v>
      </c>
      <c r="T52" s="4">
        <f>IF('Expenditures 2000'!T52&lt;&gt;"",'Expenditures 2000'!T52/'REVENUE 2000'!$G51,0)</f>
        <v>0</v>
      </c>
      <c r="U52" s="4">
        <f>IF('Expenditures 2000'!U52&lt;&gt;"",'Expenditures 2000'!U52/'REVENUE 2000'!$G51,0)</f>
        <v>0</v>
      </c>
      <c r="V52" s="4">
        <f>IF('Expenditures 2000'!V52&lt;&gt;"",'Expenditures 2000'!V52/'REVENUE 2000'!$G51,0)</f>
        <v>0</v>
      </c>
      <c r="W52" s="4">
        <f>IF('Expenditures 2000'!W52&lt;&gt;"",'Expenditures 2000'!W52/'REVENUE 2000'!$G51,0)</f>
        <v>0</v>
      </c>
      <c r="X52" s="4">
        <f>IF('Expenditures 2000'!X52&lt;&gt;"",'Expenditures 2000'!X52/'REVENUE 2000'!$G51,0)</f>
        <v>0</v>
      </c>
      <c r="Y52" s="4">
        <f>IF('Expenditures 2000'!Y52&lt;&gt;"",'Expenditures 2000'!Y52/'REVENUE 2000'!$G51,0)</f>
        <v>0</v>
      </c>
      <c r="Z52" s="4">
        <f>IF('Expenditures 2000'!Z52&lt;&gt;"",'Expenditures 2000'!Z52/'REVENUE 2000'!$G51,0)</f>
        <v>0</v>
      </c>
      <c r="AA52" s="4">
        <f>IF('Expenditures 2000'!AA52&lt;&gt;"",'Expenditures 2000'!AA52/'REVENUE 2000'!$G51,0)</f>
        <v>0</v>
      </c>
      <c r="AB52" s="4">
        <f>IF('Expenditures 2000'!AB52&lt;&gt;"",'Expenditures 2000'!AB52/'REVENUE 2000'!$G51,0)</f>
        <v>238.01583069392456</v>
      </c>
      <c r="AC52" s="4">
        <f>IF('Expenditures 2000'!AC52&lt;&gt;"",'Expenditures 2000'!AC52/'REVENUE 2000'!$G51,0)</f>
        <v>4.4130549956809677</v>
      </c>
      <c r="AD52" s="4"/>
    </row>
    <row r="53" spans="1:30" x14ac:dyDescent="0.25">
      <c r="A53" s="1" t="s">
        <v>111</v>
      </c>
      <c r="B53" s="1" t="s">
        <v>112</v>
      </c>
      <c r="C53" s="4">
        <f>IF('Expenditures 2000'!C53&lt;&gt;"",'Expenditures 2000'!C53/'REVENUE 2000'!$G52,0)</f>
        <v>5421.9515267937331</v>
      </c>
      <c r="D53" s="4">
        <f>IF('Expenditures 2000'!D53&lt;&gt;"",'Expenditures 2000'!D53/'REVENUE 2000'!$G52,0)</f>
        <v>5160.238893324019</v>
      </c>
      <c r="E53" s="4">
        <f>IF('Expenditures 2000'!E53&lt;&gt;"",'Expenditures 2000'!E53/'REVENUE 2000'!$G52,0)</f>
        <v>3139.5095748927251</v>
      </c>
      <c r="F53" s="4">
        <f>IF('Expenditures 2000'!F53&lt;&gt;"",'Expenditures 2000'!F53/'REVENUE 2000'!$G52,0)</f>
        <v>5421.9515267937322</v>
      </c>
      <c r="G53" s="4">
        <f>IF('Expenditures 2000'!G53&lt;&gt;"",'Expenditures 2000'!G53/'REVENUE 2000'!$G52,0)</f>
        <v>0</v>
      </c>
      <c r="H53" s="4">
        <f>IF('Expenditures 2000'!H53&lt;&gt;"",'Expenditures 2000'!H53/'REVENUE 2000'!$G52,0)</f>
        <v>3139.5095748927251</v>
      </c>
      <c r="I53" s="4">
        <f>IF('Expenditures 2000'!I53&lt;&gt;"",'Expenditures 2000'!I53/'REVENUE 2000'!$G52,0)</f>
        <v>142.13179323420815</v>
      </c>
      <c r="J53" s="4">
        <f>IF('Expenditures 2000'!J53&lt;&gt;"",'Expenditures 2000'!J53/'REVENUE 2000'!$G52,0)</f>
        <v>273.99315437581078</v>
      </c>
      <c r="K53" s="4">
        <f>IF('Expenditures 2000'!K53&lt;&gt;"",'Expenditures 2000'!K53/'REVENUE 2000'!$G52,0)</f>
        <v>166.57733759105878</v>
      </c>
      <c r="L53" s="4">
        <f>IF('Expenditures 2000'!L53&lt;&gt;"",'Expenditures 2000'!L53/'REVENUE 2000'!$G52,0)</f>
        <v>254.7259505039417</v>
      </c>
      <c r="M53" s="4">
        <f>IF('Expenditures 2000'!M53&lt;&gt;"",'Expenditures 2000'!M53/'REVENUE 2000'!$G52,0)</f>
        <v>59.546222931843126</v>
      </c>
      <c r="N53" s="4">
        <f>IF('Expenditures 2000'!N53&lt;&gt;"",'Expenditures 2000'!N53/'REVENUE 2000'!$G52,0)</f>
        <v>540.6782706316734</v>
      </c>
      <c r="O53" s="4">
        <f>IF('Expenditures 2000'!O53&lt;&gt;"",'Expenditures 2000'!O53/'REVENUE 2000'!$G52,0)</f>
        <v>111.92213850913083</v>
      </c>
      <c r="P53" s="4">
        <f>IF('Expenditures 2000'!P53&lt;&gt;"",'Expenditures 2000'!P53/'REVENUE 2000'!$G52,0)</f>
        <v>133.42758207763697</v>
      </c>
      <c r="Q53" s="4">
        <f>IF('Expenditures 2000'!Q53&lt;&gt;"",'Expenditures 2000'!Q53/'REVENUE 2000'!$G52,0)</f>
        <v>0</v>
      </c>
      <c r="R53" s="4">
        <f>IF('Expenditures 2000'!R53&lt;&gt;"",'Expenditures 2000'!R53/'REVENUE 2000'!$G52,0)</f>
        <v>277.45442570601739</v>
      </c>
      <c r="S53" s="4">
        <f>IF('Expenditures 2000'!S53&lt;&gt;"",'Expenditures 2000'!S53/'REVENUE 2000'!$G52,0)</f>
        <v>60.272442869973055</v>
      </c>
      <c r="T53" s="4">
        <f>IF('Expenditures 2000'!T53&lt;&gt;"",'Expenditures 2000'!T53/'REVENUE 2000'!$G52,0)</f>
        <v>0</v>
      </c>
      <c r="U53" s="4">
        <f>IF('Expenditures 2000'!U53&lt;&gt;"",'Expenditures 2000'!U53/'REVENUE 2000'!$G52,0)</f>
        <v>0</v>
      </c>
      <c r="V53" s="4">
        <f>IF('Expenditures 2000'!V53&lt;&gt;"",'Expenditures 2000'!V53/'REVENUE 2000'!$G52,0)</f>
        <v>0</v>
      </c>
      <c r="W53" s="4">
        <f>IF('Expenditures 2000'!W53&lt;&gt;"",'Expenditures 2000'!W53/'REVENUE 2000'!$G52,0)</f>
        <v>0</v>
      </c>
      <c r="X53" s="4">
        <f>IF('Expenditures 2000'!X53&lt;&gt;"",'Expenditures 2000'!X53/'REVENUE 2000'!$G52,0)</f>
        <v>0</v>
      </c>
      <c r="Y53" s="4">
        <f>IF('Expenditures 2000'!Y53&lt;&gt;"",'Expenditures 2000'!Y53/'REVENUE 2000'!$G52,0)</f>
        <v>0</v>
      </c>
      <c r="Z53" s="4">
        <f>IF('Expenditures 2000'!Z53&lt;&gt;"",'Expenditures 2000'!Z53/'REVENUE 2000'!$G52,0)</f>
        <v>0</v>
      </c>
      <c r="AA53" s="4">
        <f>IF('Expenditures 2000'!AA53&lt;&gt;"",'Expenditures 2000'!AA53/'REVENUE 2000'!$G52,0)</f>
        <v>0</v>
      </c>
      <c r="AB53" s="4">
        <f>IF('Expenditures 2000'!AB53&lt;&gt;"",'Expenditures 2000'!AB53/'REVENUE 2000'!$G52,0)</f>
        <v>216.80693543558527</v>
      </c>
      <c r="AC53" s="4">
        <f>IF('Expenditures 2000'!AC53&lt;&gt;"",'Expenditures 2000'!AC53/'REVENUE 2000'!$G52,0)</f>
        <v>44.905698034128328</v>
      </c>
      <c r="AD53" s="4"/>
    </row>
    <row r="54" spans="1:30" x14ac:dyDescent="0.25">
      <c r="A54" s="1" t="s">
        <v>113</v>
      </c>
      <c r="B54" s="1" t="s">
        <v>114</v>
      </c>
      <c r="C54" s="4">
        <f>IF('Expenditures 2000'!C54&lt;&gt;"",'Expenditures 2000'!C54/'REVENUE 2000'!$G53,0)</f>
        <v>7168.9588692899133</v>
      </c>
      <c r="D54" s="4">
        <f>IF('Expenditures 2000'!D54&lt;&gt;"",'Expenditures 2000'!D54/'REVENUE 2000'!$G53,0)</f>
        <v>6640.1773677069204</v>
      </c>
      <c r="E54" s="4">
        <f>IF('Expenditures 2000'!E54&lt;&gt;"",'Expenditures 2000'!E54/'REVENUE 2000'!$G53,0)</f>
        <v>3399.8266576209862</v>
      </c>
      <c r="F54" s="4">
        <f>IF('Expenditures 2000'!F54&lt;&gt;"",'Expenditures 2000'!F54/'REVENUE 2000'!$G53,0)</f>
        <v>7163.8688647670779</v>
      </c>
      <c r="G54" s="4">
        <f>IF('Expenditures 2000'!G54&lt;&gt;"",'Expenditures 2000'!G54/'REVENUE 2000'!$G53,0)</f>
        <v>0</v>
      </c>
      <c r="H54" s="4">
        <f>IF('Expenditures 2000'!H54&lt;&gt;"",'Expenditures 2000'!H54/'REVENUE 2000'!$G53,0)</f>
        <v>3399.8266576209862</v>
      </c>
      <c r="I54" s="4">
        <f>IF('Expenditures 2000'!I54&lt;&gt;"",'Expenditures 2000'!I54/'REVENUE 2000'!$G53,0)</f>
        <v>168.60481230212574</v>
      </c>
      <c r="J54" s="4">
        <f>IF('Expenditures 2000'!J54&lt;&gt;"",'Expenditures 2000'!J54/'REVENUE 2000'!$G53,0)</f>
        <v>226.56125734961557</v>
      </c>
      <c r="K54" s="4">
        <f>IF('Expenditures 2000'!K54&lt;&gt;"",'Expenditures 2000'!K54/'REVENUE 2000'!$G53,0)</f>
        <v>578.62464947987337</v>
      </c>
      <c r="L54" s="4">
        <f>IF('Expenditures 2000'!L54&lt;&gt;"",'Expenditures 2000'!L54/'REVENUE 2000'!$G53,0)</f>
        <v>275.6193034825871</v>
      </c>
      <c r="M54" s="4">
        <f>IF('Expenditures 2000'!M54&lt;&gt;"",'Expenditures 2000'!M54/'REVENUE 2000'!$G53,0)</f>
        <v>0</v>
      </c>
      <c r="N54" s="4">
        <f>IF('Expenditures 2000'!N54&lt;&gt;"",'Expenditures 2000'!N54/'REVENUE 2000'!$G53,0)</f>
        <v>627.73729534147446</v>
      </c>
      <c r="O54" s="4">
        <f>IF('Expenditures 2000'!O54&lt;&gt;"",'Expenditures 2000'!O54/'REVENUE 2000'!$G53,0)</f>
        <v>653.75747625508825</v>
      </c>
      <c r="P54" s="4">
        <f>IF('Expenditures 2000'!P54&lt;&gt;"",'Expenditures 2000'!P54/'REVENUE 2000'!$G53,0)</f>
        <v>112.27709633649933</v>
      </c>
      <c r="Q54" s="4">
        <f>IF('Expenditures 2000'!Q54&lt;&gt;"",'Expenditures 2000'!Q54/'REVENUE 2000'!$G53,0)</f>
        <v>0</v>
      </c>
      <c r="R54" s="4">
        <f>IF('Expenditures 2000'!R54&lt;&gt;"",'Expenditures 2000'!R54/'REVENUE 2000'!$G53,0)</f>
        <v>446.95633649932154</v>
      </c>
      <c r="S54" s="4">
        <f>IF('Expenditures 2000'!S54&lt;&gt;"",'Expenditures 2000'!S54/'REVENUE 2000'!$G53,0)</f>
        <v>150.21248303934871</v>
      </c>
      <c r="T54" s="4">
        <f>IF('Expenditures 2000'!T54&lt;&gt;"",'Expenditures 2000'!T54/'REVENUE 2000'!$G53,0)</f>
        <v>0</v>
      </c>
      <c r="U54" s="4">
        <f>IF('Expenditures 2000'!U54&lt;&gt;"",'Expenditures 2000'!U54/'REVENUE 2000'!$G53,0)</f>
        <v>94.293984622342833</v>
      </c>
      <c r="V54" s="4">
        <f>IF('Expenditures 2000'!V54&lt;&gt;"",'Expenditures 2000'!V54/'REVENUE 2000'!$G53,0)</f>
        <v>0</v>
      </c>
      <c r="W54" s="4">
        <f>IF('Expenditures 2000'!W54&lt;&gt;"",'Expenditures 2000'!W54/'REVENUE 2000'!$G53,0)</f>
        <v>0</v>
      </c>
      <c r="X54" s="4">
        <f>IF('Expenditures 2000'!X54&lt;&gt;"",'Expenditures 2000'!X54/'REVENUE 2000'!$G53,0)</f>
        <v>0</v>
      </c>
      <c r="Y54" s="4">
        <f>IF('Expenditures 2000'!Y54&lt;&gt;"",'Expenditures 2000'!Y54/'REVENUE 2000'!$G53,0)</f>
        <v>2.8584350972410673</v>
      </c>
      <c r="Z54" s="4">
        <f>IF('Expenditures 2000'!Z54&lt;&gt;"",'Expenditures 2000'!Z54/'REVENUE 2000'!$G53,0)</f>
        <v>73.784577114427861</v>
      </c>
      <c r="AA54" s="4">
        <f>IF('Expenditures 2000'!AA54&lt;&gt;"",'Expenditures 2000'!AA54/'REVENUE 2000'!$G53,0)</f>
        <v>0</v>
      </c>
      <c r="AB54" s="4">
        <f>IF('Expenditures 2000'!AB54&lt;&gt;"",'Expenditures 2000'!AB54/'REVENUE 2000'!$G53,0)</f>
        <v>270.13396653098141</v>
      </c>
      <c r="AC54" s="4">
        <f>IF('Expenditures 2000'!AC54&lt;&gt;"",'Expenditures 2000'!AC54/'REVENUE 2000'!$G53,0)</f>
        <v>87.710538218000906</v>
      </c>
      <c r="AD54" s="4"/>
    </row>
    <row r="55" spans="1:30" x14ac:dyDescent="0.25">
      <c r="A55" s="1" t="s">
        <v>115</v>
      </c>
      <c r="B55" s="1" t="s">
        <v>116</v>
      </c>
      <c r="C55" s="4">
        <f>IF('Expenditures 2000'!C55&lt;&gt;"",'Expenditures 2000'!C55/'REVENUE 2000'!$G54,0)</f>
        <v>7417.2448616600786</v>
      </c>
      <c r="D55" s="4">
        <f>IF('Expenditures 2000'!D55&lt;&gt;"",'Expenditures 2000'!D55/'REVENUE 2000'!$G54,0)</f>
        <v>7119.2601449275362</v>
      </c>
      <c r="E55" s="4">
        <f>IF('Expenditures 2000'!E55&lt;&gt;"",'Expenditures 2000'!E55/'REVENUE 2000'!$G54,0)</f>
        <v>4178.7233640755376</v>
      </c>
      <c r="F55" s="4">
        <f>IF('Expenditures 2000'!F55&lt;&gt;"",'Expenditures 2000'!F55/'REVENUE 2000'!$G54,0)</f>
        <v>7417.2448616600796</v>
      </c>
      <c r="G55" s="4">
        <f>IF('Expenditures 2000'!G55&lt;&gt;"",'Expenditures 2000'!G55/'REVENUE 2000'!$G54,0)</f>
        <v>-16.915546772068513</v>
      </c>
      <c r="H55" s="4">
        <f>IF('Expenditures 2000'!H55&lt;&gt;"",'Expenditures 2000'!H55/'REVENUE 2000'!$G54,0)</f>
        <v>4195.6389108476069</v>
      </c>
      <c r="I55" s="4">
        <f>IF('Expenditures 2000'!I55&lt;&gt;"",'Expenditures 2000'!I55/'REVENUE 2000'!$G54,0)</f>
        <v>76.157992973210369</v>
      </c>
      <c r="J55" s="4">
        <f>IF('Expenditures 2000'!J55&lt;&gt;"",'Expenditures 2000'!J55/'REVENUE 2000'!$G54,0)</f>
        <v>406.62031181379012</v>
      </c>
      <c r="K55" s="4">
        <f>IF('Expenditures 2000'!K55&lt;&gt;"",'Expenditures 2000'!K55/'REVENUE 2000'!$G54,0)</f>
        <v>652.42327624066752</v>
      </c>
      <c r="L55" s="4">
        <f>IF('Expenditures 2000'!L55&lt;&gt;"",'Expenditures 2000'!L55/'REVENUE 2000'!$G54,0)</f>
        <v>379.06848924022842</v>
      </c>
      <c r="M55" s="4">
        <f>IF('Expenditures 2000'!M55&lt;&gt;"",'Expenditures 2000'!M55/'REVENUE 2000'!$G54,0)</f>
        <v>8.4878129117259551</v>
      </c>
      <c r="N55" s="4">
        <f>IF('Expenditures 2000'!N55&lt;&gt;"",'Expenditures 2000'!N55/'REVENUE 2000'!$G54,0)</f>
        <v>522.19365393061048</v>
      </c>
      <c r="O55" s="4">
        <f>IF('Expenditures 2000'!O55&lt;&gt;"",'Expenditures 2000'!O55/'REVENUE 2000'!$G54,0)</f>
        <v>226.00158102766798</v>
      </c>
      <c r="P55" s="4">
        <f>IF('Expenditures 2000'!P55&lt;&gt;"",'Expenditures 2000'!P55/'REVENUE 2000'!$G54,0)</f>
        <v>43.356521739130443</v>
      </c>
      <c r="Q55" s="4">
        <f>IF('Expenditures 2000'!Q55&lt;&gt;"",'Expenditures 2000'!Q55/'REVENUE 2000'!$G54,0)</f>
        <v>0</v>
      </c>
      <c r="R55" s="4">
        <f>IF('Expenditures 2000'!R55&lt;&gt;"",'Expenditures 2000'!R55/'REVENUE 2000'!$G54,0)</f>
        <v>479.32332015810277</v>
      </c>
      <c r="S55" s="4">
        <f>IF('Expenditures 2000'!S55&lt;&gt;"",'Expenditures 2000'!S55/'REVENUE 2000'!$G54,0)</f>
        <v>146.90382081686431</v>
      </c>
      <c r="T55" s="4">
        <f>IF('Expenditures 2000'!T55&lt;&gt;"",'Expenditures 2000'!T55/'REVENUE 2000'!$G54,0)</f>
        <v>0</v>
      </c>
      <c r="U55" s="4">
        <f>IF('Expenditures 2000'!U55&lt;&gt;"",'Expenditures 2000'!U55/'REVENUE 2000'!$G54,0)</f>
        <v>0</v>
      </c>
      <c r="V55" s="4">
        <f>IF('Expenditures 2000'!V55&lt;&gt;"",'Expenditures 2000'!V55/'REVENUE 2000'!$G54,0)</f>
        <v>0</v>
      </c>
      <c r="W55" s="4">
        <f>IF('Expenditures 2000'!W55&lt;&gt;"",'Expenditures 2000'!W55/'REVENUE 2000'!$G54,0)</f>
        <v>0</v>
      </c>
      <c r="X55" s="4">
        <f>IF('Expenditures 2000'!X55&lt;&gt;"",'Expenditures 2000'!X55/'REVENUE 2000'!$G54,0)</f>
        <v>0</v>
      </c>
      <c r="Y55" s="4">
        <f>IF('Expenditures 2000'!Y55&lt;&gt;"",'Expenditures 2000'!Y55/'REVENUE 2000'!$G54,0)</f>
        <v>0</v>
      </c>
      <c r="Z55" s="4">
        <f>IF('Expenditures 2000'!Z55&lt;&gt;"",'Expenditures 2000'!Z55/'REVENUE 2000'!$G54,0)</f>
        <v>0</v>
      </c>
      <c r="AA55" s="4">
        <f>IF('Expenditures 2000'!AA55&lt;&gt;"",'Expenditures 2000'!AA55/'REVENUE 2000'!$G54,0)</f>
        <v>0</v>
      </c>
      <c r="AB55" s="4">
        <f>IF('Expenditures 2000'!AB55&lt;&gt;"",'Expenditures 2000'!AB55/'REVENUE 2000'!$G54,0)</f>
        <v>249.68814229249011</v>
      </c>
      <c r="AC55" s="4">
        <f>IF('Expenditures 2000'!AC55&lt;&gt;"",'Expenditures 2000'!AC55/'REVENUE 2000'!$G54,0)</f>
        <v>48.296574440052702</v>
      </c>
      <c r="AD55" s="4"/>
    </row>
    <row r="56" spans="1:30" x14ac:dyDescent="0.25">
      <c r="A56" s="1" t="s">
        <v>117</v>
      </c>
      <c r="B56" s="1" t="s">
        <v>118</v>
      </c>
      <c r="C56" s="4">
        <f>IF('Expenditures 2000'!C56&lt;&gt;"",'Expenditures 2000'!C56/'REVENUE 2000'!$G55,0)</f>
        <v>6346.2660220994476</v>
      </c>
      <c r="D56" s="4">
        <f>IF('Expenditures 2000'!D56&lt;&gt;"",'Expenditures 2000'!D56/'REVENUE 2000'!$G55,0)</f>
        <v>5774.8353139126066</v>
      </c>
      <c r="E56" s="4">
        <f>IF('Expenditures 2000'!E56&lt;&gt;"",'Expenditures 2000'!E56/'REVENUE 2000'!$G55,0)</f>
        <v>3228.1519939728773</v>
      </c>
      <c r="F56" s="4">
        <f>IF('Expenditures 2000'!F56&lt;&gt;"",'Expenditures 2000'!F56/'REVENUE 2000'!$G55,0)</f>
        <v>6346.2660220994485</v>
      </c>
      <c r="G56" s="4">
        <f>IF('Expenditures 2000'!G56&lt;&gt;"",'Expenditures 2000'!G56/'REVENUE 2000'!$G55,0)</f>
        <v>0</v>
      </c>
      <c r="H56" s="4">
        <f>IF('Expenditures 2000'!H56&lt;&gt;"",'Expenditures 2000'!H56/'REVENUE 2000'!$G55,0)</f>
        <v>3228.1519939728773</v>
      </c>
      <c r="I56" s="4">
        <f>IF('Expenditures 2000'!I56&lt;&gt;"",'Expenditures 2000'!I56/'REVENUE 2000'!$G55,0)</f>
        <v>128.04073329984934</v>
      </c>
      <c r="J56" s="4">
        <f>IF('Expenditures 2000'!J56&lt;&gt;"",'Expenditures 2000'!J56/'REVENUE 2000'!$G55,0)</f>
        <v>119.84070316423907</v>
      </c>
      <c r="K56" s="4">
        <f>IF('Expenditures 2000'!K56&lt;&gt;"",'Expenditures 2000'!K56/'REVENUE 2000'!$G55,0)</f>
        <v>597.70154696132602</v>
      </c>
      <c r="L56" s="4">
        <f>IF('Expenditures 2000'!L56&lt;&gt;"",'Expenditures 2000'!L56/'REVENUE 2000'!$G55,0)</f>
        <v>408.07892014063287</v>
      </c>
      <c r="M56" s="4">
        <f>IF('Expenditures 2000'!M56&lt;&gt;"",'Expenditures 2000'!M56/'REVENUE 2000'!$G55,0)</f>
        <v>0</v>
      </c>
      <c r="N56" s="4">
        <f>IF('Expenditures 2000'!N56&lt;&gt;"",'Expenditures 2000'!N56/'REVENUE 2000'!$G55,0)</f>
        <v>815.91218985434455</v>
      </c>
      <c r="O56" s="4">
        <f>IF('Expenditures 2000'!O56&lt;&gt;"",'Expenditures 2000'!O56/'REVENUE 2000'!$G55,0)</f>
        <v>121.35946258161728</v>
      </c>
      <c r="P56" s="4">
        <f>IF('Expenditures 2000'!P56&lt;&gt;"",'Expenditures 2000'!P56/'REVENUE 2000'!$G55,0)</f>
        <v>0</v>
      </c>
      <c r="Q56" s="4">
        <f>IF('Expenditures 2000'!Q56&lt;&gt;"",'Expenditures 2000'!Q56/'REVENUE 2000'!$G55,0)</f>
        <v>0</v>
      </c>
      <c r="R56" s="4">
        <f>IF('Expenditures 2000'!R56&lt;&gt;"",'Expenditures 2000'!R56/'REVENUE 2000'!$G55,0)</f>
        <v>301.4269563033651</v>
      </c>
      <c r="S56" s="4">
        <f>IF('Expenditures 2000'!S56&lt;&gt;"",'Expenditures 2000'!S56/'REVENUE 2000'!$G55,0)</f>
        <v>54.322807634354596</v>
      </c>
      <c r="T56" s="4">
        <f>IF('Expenditures 2000'!T56&lt;&gt;"",'Expenditures 2000'!T56/'REVENUE 2000'!$G55,0)</f>
        <v>0</v>
      </c>
      <c r="U56" s="4">
        <f>IF('Expenditures 2000'!U56&lt;&gt;"",'Expenditures 2000'!U56/'REVENUE 2000'!$G55,0)</f>
        <v>0</v>
      </c>
      <c r="V56" s="4">
        <f>IF('Expenditures 2000'!V56&lt;&gt;"",'Expenditures 2000'!V56/'REVENUE 2000'!$G55,0)</f>
        <v>0</v>
      </c>
      <c r="W56" s="4">
        <f>IF('Expenditures 2000'!W56&lt;&gt;"",'Expenditures 2000'!W56/'REVENUE 2000'!$G55,0)</f>
        <v>0</v>
      </c>
      <c r="X56" s="4">
        <f>IF('Expenditures 2000'!X56&lt;&gt;"",'Expenditures 2000'!X56/'REVENUE 2000'!$G55,0)</f>
        <v>0</v>
      </c>
      <c r="Y56" s="4">
        <f>IF('Expenditures 2000'!Y56&lt;&gt;"",'Expenditures 2000'!Y56/'REVENUE 2000'!$G55,0)</f>
        <v>0</v>
      </c>
      <c r="Z56" s="4">
        <f>IF('Expenditures 2000'!Z56&lt;&gt;"",'Expenditures 2000'!Z56/'REVENUE 2000'!$G55,0)</f>
        <v>100.37715720743346</v>
      </c>
      <c r="AA56" s="4">
        <f>IF('Expenditures 2000'!AA56&lt;&gt;"",'Expenditures 2000'!AA56/'REVENUE 2000'!$G55,0)</f>
        <v>0</v>
      </c>
      <c r="AB56" s="4">
        <f>IF('Expenditures 2000'!AB56&lt;&gt;"",'Expenditures 2000'!AB56/'REVENUE 2000'!$G55,0)</f>
        <v>393.71943244600703</v>
      </c>
      <c r="AC56" s="4">
        <f>IF('Expenditures 2000'!AC56&lt;&gt;"",'Expenditures 2000'!AC56/'REVENUE 2000'!$G55,0)</f>
        <v>77.3341185334003</v>
      </c>
      <c r="AD56" s="4"/>
    </row>
    <row r="57" spans="1:30" x14ac:dyDescent="0.25">
      <c r="A57" s="1" t="s">
        <v>119</v>
      </c>
      <c r="B57" s="1" t="s">
        <v>120</v>
      </c>
      <c r="C57" s="4">
        <f>IF('Expenditures 2000'!C57&lt;&gt;"",'Expenditures 2000'!C57/'REVENUE 2000'!$G56,0)</f>
        <v>6728.9557178755476</v>
      </c>
      <c r="D57" s="4">
        <f>IF('Expenditures 2000'!D57&lt;&gt;"",'Expenditures 2000'!D57/'REVENUE 2000'!$G56,0)</f>
        <v>6168.828101707908</v>
      </c>
      <c r="E57" s="4">
        <f>IF('Expenditures 2000'!E57&lt;&gt;"",'Expenditures 2000'!E57/'REVENUE 2000'!$G56,0)</f>
        <v>3829.6669108565097</v>
      </c>
      <c r="F57" s="4">
        <f>IF('Expenditures 2000'!F57&lt;&gt;"",'Expenditures 2000'!F57/'REVENUE 2000'!$G56,0)</f>
        <v>6728.9557178755513</v>
      </c>
      <c r="G57" s="4">
        <f>IF('Expenditures 2000'!G57&lt;&gt;"",'Expenditures 2000'!G57/'REVENUE 2000'!$G56,0)</f>
        <v>0</v>
      </c>
      <c r="H57" s="4">
        <f>IF('Expenditures 2000'!H57&lt;&gt;"",'Expenditures 2000'!H57/'REVENUE 2000'!$G56,0)</f>
        <v>3829.6669108565097</v>
      </c>
      <c r="I57" s="4">
        <f>IF('Expenditures 2000'!I57&lt;&gt;"",'Expenditures 2000'!I57/'REVENUE 2000'!$G56,0)</f>
        <v>276.84647131479193</v>
      </c>
      <c r="J57" s="4">
        <f>IF('Expenditures 2000'!J57&lt;&gt;"",'Expenditures 2000'!J57/'REVENUE 2000'!$G56,0)</f>
        <v>287.20264917585928</v>
      </c>
      <c r="K57" s="4">
        <f>IF('Expenditures 2000'!K57&lt;&gt;"",'Expenditures 2000'!K57/'REVENUE 2000'!$G56,0)</f>
        <v>195.09344946547978</v>
      </c>
      <c r="L57" s="4">
        <f>IF('Expenditures 2000'!L57&lt;&gt;"",'Expenditures 2000'!L57/'REVENUE 2000'!$G56,0)</f>
        <v>268.40118829592404</v>
      </c>
      <c r="M57" s="4">
        <f>IF('Expenditures 2000'!M57&lt;&gt;"",'Expenditures 2000'!M57/'REVENUE 2000'!$G56,0)</f>
        <v>34.609766174027854</v>
      </c>
      <c r="N57" s="4">
        <f>IF('Expenditures 2000'!N57&lt;&gt;"",'Expenditures 2000'!N57/'REVENUE 2000'!$G56,0)</f>
        <v>420.3910941692576</v>
      </c>
      <c r="O57" s="4">
        <f>IF('Expenditures 2000'!O57&lt;&gt;"",'Expenditures 2000'!O57/'REVENUE 2000'!$G56,0)</f>
        <v>295.15273648792538</v>
      </c>
      <c r="P57" s="4">
        <f>IF('Expenditures 2000'!P57&lt;&gt;"",'Expenditures 2000'!P57/'REVENUE 2000'!$G56,0)</f>
        <v>48.516908726947484</v>
      </c>
      <c r="Q57" s="4">
        <f>IF('Expenditures 2000'!Q57&lt;&gt;"",'Expenditures 2000'!Q57/'REVENUE 2000'!$G56,0)</f>
        <v>0</v>
      </c>
      <c r="R57" s="4">
        <f>IF('Expenditures 2000'!R57&lt;&gt;"",'Expenditures 2000'!R57/'REVENUE 2000'!$G56,0)</f>
        <v>364.67623834064483</v>
      </c>
      <c r="S57" s="4">
        <f>IF('Expenditures 2000'!S57&lt;&gt;"",'Expenditures 2000'!S57/'REVENUE 2000'!$G56,0)</f>
        <v>148.27068870054092</v>
      </c>
      <c r="T57" s="4">
        <f>IF('Expenditures 2000'!T57&lt;&gt;"",'Expenditures 2000'!T57/'REVENUE 2000'!$G56,0)</f>
        <v>0</v>
      </c>
      <c r="U57" s="4">
        <f>IF('Expenditures 2000'!U57&lt;&gt;"",'Expenditures 2000'!U57/'REVENUE 2000'!$G56,0)</f>
        <v>0</v>
      </c>
      <c r="V57" s="4">
        <f>IF('Expenditures 2000'!V57&lt;&gt;"",'Expenditures 2000'!V57/'REVENUE 2000'!$G56,0)</f>
        <v>0.96397631926402316</v>
      </c>
      <c r="W57" s="4">
        <f>IF('Expenditures 2000'!W57&lt;&gt;"",'Expenditures 2000'!W57/'REVENUE 2000'!$G56,0)</f>
        <v>0</v>
      </c>
      <c r="X57" s="4">
        <f>IF('Expenditures 2000'!X57&lt;&gt;"",'Expenditures 2000'!X57/'REVENUE 2000'!$G56,0)</f>
        <v>107.78367051407641</v>
      </c>
      <c r="Y57" s="4">
        <f>IF('Expenditures 2000'!Y57&lt;&gt;"",'Expenditures 2000'!Y57/'REVENUE 2000'!$G56,0)</f>
        <v>19.500038332126579</v>
      </c>
      <c r="Z57" s="4">
        <f>IF('Expenditures 2000'!Z57&lt;&gt;"",'Expenditures 2000'!Z57/'REVENUE 2000'!$G56,0)</f>
        <v>3.0038545082839985</v>
      </c>
      <c r="AA57" s="4">
        <f>IF('Expenditures 2000'!AA57&lt;&gt;"",'Expenditures 2000'!AA57/'REVENUE 2000'!$G56,0)</f>
        <v>0</v>
      </c>
      <c r="AB57" s="4">
        <f>IF('Expenditures 2000'!AB57&lt;&gt;"",'Expenditures 2000'!AB57/'REVENUE 2000'!$G56,0)</f>
        <v>411.09848801056262</v>
      </c>
      <c r="AC57" s="4">
        <f>IF('Expenditures 2000'!AC57&lt;&gt;"",'Expenditures 2000'!AC57/'REVENUE 2000'!$G56,0)</f>
        <v>17.777588483325523</v>
      </c>
      <c r="AD57" s="4"/>
    </row>
    <row r="58" spans="1:30" x14ac:dyDescent="0.25">
      <c r="A58" s="1" t="s">
        <v>121</v>
      </c>
      <c r="B58" s="1" t="s">
        <v>122</v>
      </c>
      <c r="C58" s="4">
        <f>IF('Expenditures 2000'!C58&lt;&gt;"",'Expenditures 2000'!C58/'REVENUE 2000'!$G57,0)</f>
        <v>6211.2028828217726</v>
      </c>
      <c r="D58" s="4">
        <f>IF('Expenditures 2000'!D58&lt;&gt;"",'Expenditures 2000'!D58/'REVENUE 2000'!$G57,0)</f>
        <v>5711.7557062913338</v>
      </c>
      <c r="E58" s="4">
        <f>IF('Expenditures 2000'!E58&lt;&gt;"",'Expenditures 2000'!E58/'REVENUE 2000'!$G57,0)</f>
        <v>3070.1201288790908</v>
      </c>
      <c r="F58" s="4">
        <f>IF('Expenditures 2000'!F58&lt;&gt;"",'Expenditures 2000'!F58/'REVENUE 2000'!$G57,0)</f>
        <v>6211.2028828217726</v>
      </c>
      <c r="G58" s="4">
        <f>IF('Expenditures 2000'!G58&lt;&gt;"",'Expenditures 2000'!G58/'REVENUE 2000'!$G57,0)</f>
        <v>-10.255791080210276</v>
      </c>
      <c r="H58" s="4">
        <f>IF('Expenditures 2000'!H58&lt;&gt;"",'Expenditures 2000'!H58/'REVENUE 2000'!$G57,0)</f>
        <v>3080.375919959301</v>
      </c>
      <c r="I58" s="4">
        <f>IF('Expenditures 2000'!I58&lt;&gt;"",'Expenditures 2000'!I58/'REVENUE 2000'!$G57,0)</f>
        <v>235.22862472443614</v>
      </c>
      <c r="J58" s="4">
        <f>IF('Expenditures 2000'!J58&lt;&gt;"",'Expenditures 2000'!J58/'REVENUE 2000'!$G57,0)</f>
        <v>296.2415295913176</v>
      </c>
      <c r="K58" s="4">
        <f>IF('Expenditures 2000'!K58&lt;&gt;"",'Expenditures 2000'!K58/'REVENUE 2000'!$G57,0)</f>
        <v>291.201577073088</v>
      </c>
      <c r="L58" s="4">
        <f>IF('Expenditures 2000'!L58&lt;&gt;"",'Expenditures 2000'!L58/'REVENUE 2000'!$G57,0)</f>
        <v>275.7906053925725</v>
      </c>
      <c r="M58" s="4">
        <f>IF('Expenditures 2000'!M58&lt;&gt;"",'Expenditures 2000'!M58/'REVENUE 2000'!$G57,0)</f>
        <v>304.78068509411565</v>
      </c>
      <c r="N58" s="4">
        <f>IF('Expenditures 2000'!N58&lt;&gt;"",'Expenditures 2000'!N58/'REVENUE 2000'!$G57,0)</f>
        <v>495.64578599287773</v>
      </c>
      <c r="O58" s="4">
        <f>IF('Expenditures 2000'!O58&lt;&gt;"",'Expenditures 2000'!O58/'REVENUE 2000'!$G57,0)</f>
        <v>243.22792945565541</v>
      </c>
      <c r="P58" s="4">
        <f>IF('Expenditures 2000'!P58&lt;&gt;"",'Expenditures 2000'!P58/'REVENUE 2000'!$G57,0)</f>
        <v>0</v>
      </c>
      <c r="Q58" s="4">
        <f>IF('Expenditures 2000'!Q58&lt;&gt;"",'Expenditures 2000'!Q58/'REVENUE 2000'!$G57,0)</f>
        <v>0</v>
      </c>
      <c r="R58" s="4">
        <f>IF('Expenditures 2000'!R58&lt;&gt;"",'Expenditures 2000'!R58/'REVENUE 2000'!$G57,0)</f>
        <v>399.12881125996267</v>
      </c>
      <c r="S58" s="4">
        <f>IF('Expenditures 2000'!S58&lt;&gt;"",'Expenditures 2000'!S58/'REVENUE 2000'!$G57,0)</f>
        <v>100.39002882821774</v>
      </c>
      <c r="T58" s="4">
        <f>IF('Expenditures 2000'!T58&lt;&gt;"",'Expenditures 2000'!T58/'REVENUE 2000'!$G57,0)</f>
        <v>0</v>
      </c>
      <c r="U58" s="4">
        <f>IF('Expenditures 2000'!U58&lt;&gt;"",'Expenditures 2000'!U58/'REVENUE 2000'!$G57,0)</f>
        <v>0</v>
      </c>
      <c r="V58" s="4">
        <f>IF('Expenditures 2000'!V58&lt;&gt;"",'Expenditures 2000'!V58/'REVENUE 2000'!$G57,0)</f>
        <v>0</v>
      </c>
      <c r="W58" s="4">
        <f>IF('Expenditures 2000'!W58&lt;&gt;"",'Expenditures 2000'!W58/'REVENUE 2000'!$G57,0)</f>
        <v>0</v>
      </c>
      <c r="X58" s="4">
        <f>IF('Expenditures 2000'!X58&lt;&gt;"",'Expenditures 2000'!X58/'REVENUE 2000'!$G57,0)</f>
        <v>0</v>
      </c>
      <c r="Y58" s="4">
        <f>IF('Expenditures 2000'!Y58&lt;&gt;"",'Expenditures 2000'!Y58/'REVENUE 2000'!$G57,0)</f>
        <v>0</v>
      </c>
      <c r="Z58" s="4">
        <f>IF('Expenditures 2000'!Z58&lt;&gt;"",'Expenditures 2000'!Z58/'REVENUE 2000'!$G57,0)</f>
        <v>0</v>
      </c>
      <c r="AA58" s="4">
        <f>IF('Expenditures 2000'!AA58&lt;&gt;"",'Expenditures 2000'!AA58/'REVENUE 2000'!$G57,0)</f>
        <v>0</v>
      </c>
      <c r="AB58" s="4">
        <f>IF('Expenditures 2000'!AB58&lt;&gt;"",'Expenditures 2000'!AB58/'REVENUE 2000'!$G57,0)</f>
        <v>166.55926742411395</v>
      </c>
      <c r="AC58" s="4">
        <f>IF('Expenditures 2000'!AC58&lt;&gt;"",'Expenditures 2000'!AC58/'REVENUE 2000'!$G57,0)</f>
        <v>332.8879091063252</v>
      </c>
      <c r="AD58" s="4"/>
    </row>
    <row r="59" spans="1:30" x14ac:dyDescent="0.25">
      <c r="A59" s="1" t="s">
        <v>123</v>
      </c>
      <c r="B59" s="1" t="s">
        <v>124</v>
      </c>
      <c r="C59" s="4">
        <f>IF('Expenditures 2000'!C59&lt;&gt;"",'Expenditures 2000'!C59/'REVENUE 2000'!$G58,0)</f>
        <v>7518.7501135378407</v>
      </c>
      <c r="D59" s="4">
        <f>IF('Expenditures 2000'!D59&lt;&gt;"",'Expenditures 2000'!D59/'REVENUE 2000'!$G58,0)</f>
        <v>7072.3671610723486</v>
      </c>
      <c r="E59" s="4">
        <f>IF('Expenditures 2000'!E59&lt;&gt;"",'Expenditures 2000'!E59/'REVENUE 2000'!$G58,0)</f>
        <v>3904.8239533875562</v>
      </c>
      <c r="F59" s="4">
        <f>IF('Expenditures 2000'!F59&lt;&gt;"",'Expenditures 2000'!F59/'REVENUE 2000'!$G58,0)</f>
        <v>7518.7501135378343</v>
      </c>
      <c r="G59" s="4">
        <f>IF('Expenditures 2000'!G59&lt;&gt;"",'Expenditures 2000'!G59/'REVENUE 2000'!$G58,0)</f>
        <v>0</v>
      </c>
      <c r="H59" s="4">
        <f>IF('Expenditures 2000'!H59&lt;&gt;"",'Expenditures 2000'!H59/'REVENUE 2000'!$G58,0)</f>
        <v>3904.8239533875562</v>
      </c>
      <c r="I59" s="4">
        <f>IF('Expenditures 2000'!I59&lt;&gt;"",'Expenditures 2000'!I59/'REVENUE 2000'!$G58,0)</f>
        <v>261.21521097394822</v>
      </c>
      <c r="J59" s="4">
        <f>IF('Expenditures 2000'!J59&lt;&gt;"",'Expenditures 2000'!J59/'REVENUE 2000'!$G58,0)</f>
        <v>685.5151456036773</v>
      </c>
      <c r="K59" s="4">
        <f>IF('Expenditures 2000'!K59&lt;&gt;"",'Expenditures 2000'!K59/'REVENUE 2000'!$G58,0)</f>
        <v>52.987189147158801</v>
      </c>
      <c r="L59" s="4">
        <f>IF('Expenditures 2000'!L59&lt;&gt;"",'Expenditures 2000'!L59/'REVENUE 2000'!$G58,0)</f>
        <v>349.74023574584038</v>
      </c>
      <c r="M59" s="4">
        <f>IF('Expenditures 2000'!M59&lt;&gt;"",'Expenditures 2000'!M59/'REVENUE 2000'!$G58,0)</f>
        <v>122.20729807467349</v>
      </c>
      <c r="N59" s="4">
        <f>IF('Expenditures 2000'!N59&lt;&gt;"",'Expenditures 2000'!N59/'REVENUE 2000'!$G58,0)</f>
        <v>803.52558420379012</v>
      </c>
      <c r="O59" s="4">
        <f>IF('Expenditures 2000'!O59&lt;&gt;"",'Expenditures 2000'!O59/'REVENUE 2000'!$G58,0)</f>
        <v>316.16193179472361</v>
      </c>
      <c r="P59" s="4">
        <f>IF('Expenditures 2000'!P59&lt;&gt;"",'Expenditures 2000'!P59/'REVENUE 2000'!$G58,0)</f>
        <v>161.56746487208068</v>
      </c>
      <c r="Q59" s="4">
        <f>IF('Expenditures 2000'!Q59&lt;&gt;"",'Expenditures 2000'!Q59/'REVENUE 2000'!$G58,0)</f>
        <v>0</v>
      </c>
      <c r="R59" s="4">
        <f>IF('Expenditures 2000'!R59&lt;&gt;"",'Expenditures 2000'!R59/'REVENUE 2000'!$G58,0)</f>
        <v>348.91242551229641</v>
      </c>
      <c r="S59" s="4">
        <f>IF('Expenditures 2000'!S59&lt;&gt;"",'Expenditures 2000'!S59/'REVENUE 2000'!$G58,0)</f>
        <v>65.710721756602396</v>
      </c>
      <c r="T59" s="4">
        <f>IF('Expenditures 2000'!T59&lt;&gt;"",'Expenditures 2000'!T59/'REVENUE 2000'!$G58,0)</f>
        <v>0</v>
      </c>
      <c r="U59" s="4">
        <f>IF('Expenditures 2000'!U59&lt;&gt;"",'Expenditures 2000'!U59/'REVENUE 2000'!$G58,0)</f>
        <v>0</v>
      </c>
      <c r="V59" s="4">
        <f>IF('Expenditures 2000'!V59&lt;&gt;"",'Expenditures 2000'!V59/'REVENUE 2000'!$G58,0)</f>
        <v>0</v>
      </c>
      <c r="W59" s="4">
        <f>IF('Expenditures 2000'!W59&lt;&gt;"",'Expenditures 2000'!W59/'REVENUE 2000'!$G58,0)</f>
        <v>0</v>
      </c>
      <c r="X59" s="4">
        <f>IF('Expenditures 2000'!X59&lt;&gt;"",'Expenditures 2000'!X59/'REVENUE 2000'!$G58,0)</f>
        <v>0</v>
      </c>
      <c r="Y59" s="4">
        <f>IF('Expenditures 2000'!Y59&lt;&gt;"",'Expenditures 2000'!Y59/'REVENUE 2000'!$G58,0)</f>
        <v>0.26694913504809875</v>
      </c>
      <c r="Z59" s="4">
        <f>IF('Expenditures 2000'!Z59&lt;&gt;"",'Expenditures 2000'!Z59/'REVENUE 2000'!$G58,0)</f>
        <v>1.4115571198546717</v>
      </c>
      <c r="AA59" s="4">
        <f>IF('Expenditures 2000'!AA59&lt;&gt;"",'Expenditures 2000'!AA59/'REVENUE 2000'!$G58,0)</f>
        <v>0</v>
      </c>
      <c r="AB59" s="4">
        <f>IF('Expenditures 2000'!AB59&lt;&gt;"",'Expenditures 2000'!AB59/'REVENUE 2000'!$G58,0)</f>
        <v>247.78894932771837</v>
      </c>
      <c r="AC59" s="4">
        <f>IF('Expenditures 2000'!AC59&lt;&gt;"",'Expenditures 2000'!AC59/'REVENUE 2000'!$G58,0)</f>
        <v>196.91549688287026</v>
      </c>
      <c r="AD59" s="4"/>
    </row>
    <row r="60" spans="1:30" x14ac:dyDescent="0.25">
      <c r="A60" s="1" t="s">
        <v>125</v>
      </c>
      <c r="B60" s="1" t="s">
        <v>126</v>
      </c>
      <c r="C60" s="4">
        <f>IF('Expenditures 2000'!C60&lt;&gt;"",'Expenditures 2000'!C60/'REVENUE 2000'!$G59,0)</f>
        <v>6487.9129085491641</v>
      </c>
      <c r="D60" s="4">
        <f>IF('Expenditures 2000'!D60&lt;&gt;"",'Expenditures 2000'!D60/'REVENUE 2000'!$G59,0)</f>
        <v>6167.5788264955308</v>
      </c>
      <c r="E60" s="4">
        <f>IF('Expenditures 2000'!E60&lt;&gt;"",'Expenditures 2000'!E60/'REVENUE 2000'!$G59,0)</f>
        <v>3731.0497501718996</v>
      </c>
      <c r="F60" s="4">
        <f>IF('Expenditures 2000'!F60&lt;&gt;"",'Expenditures 2000'!F60/'REVENUE 2000'!$G59,0)</f>
        <v>6487.9129085491668</v>
      </c>
      <c r="G60" s="4">
        <f>IF('Expenditures 2000'!G60&lt;&gt;"",'Expenditures 2000'!G60/'REVENUE 2000'!$G59,0)</f>
        <v>-92.251505844602335</v>
      </c>
      <c r="H60" s="4">
        <f>IF('Expenditures 2000'!H60&lt;&gt;"",'Expenditures 2000'!H60/'REVENUE 2000'!$G59,0)</f>
        <v>3823.3012560165021</v>
      </c>
      <c r="I60" s="4">
        <f>IF('Expenditures 2000'!I60&lt;&gt;"",'Expenditures 2000'!I60/'REVENUE 2000'!$G59,0)</f>
        <v>149.62520284208114</v>
      </c>
      <c r="J60" s="4">
        <f>IF('Expenditures 2000'!J60&lt;&gt;"",'Expenditures 2000'!J60/'REVENUE 2000'!$G59,0)</f>
        <v>325.07806555122625</v>
      </c>
      <c r="K60" s="4">
        <f>IF('Expenditures 2000'!K60&lt;&gt;"",'Expenditures 2000'!K60/'REVENUE 2000'!$G59,0)</f>
        <v>393.31867063946828</v>
      </c>
      <c r="L60" s="4">
        <f>IF('Expenditures 2000'!L60&lt;&gt;"",'Expenditures 2000'!L60/'REVENUE 2000'!$G59,0)</f>
        <v>265.62451524180608</v>
      </c>
      <c r="M60" s="4">
        <f>IF('Expenditures 2000'!M60&lt;&gt;"",'Expenditures 2000'!M60/'REVENUE 2000'!$G59,0)</f>
        <v>8.9595599358239735</v>
      </c>
      <c r="N60" s="4">
        <f>IF('Expenditures 2000'!N60&lt;&gt;"",'Expenditures 2000'!N60/'REVENUE 2000'!$G59,0)</f>
        <v>431.5041989456796</v>
      </c>
      <c r="O60" s="4">
        <f>IF('Expenditures 2000'!O60&lt;&gt;"",'Expenditures 2000'!O60/'REVENUE 2000'!$G59,0)</f>
        <v>361.86107265642909</v>
      </c>
      <c r="P60" s="4">
        <f>IF('Expenditures 2000'!P60&lt;&gt;"",'Expenditures 2000'!P60/'REVENUE 2000'!$G59,0)</f>
        <v>39.157451294980518</v>
      </c>
      <c r="Q60" s="4">
        <f>IF('Expenditures 2000'!Q60&lt;&gt;"",'Expenditures 2000'!Q60/'REVENUE 2000'!$G59,0)</f>
        <v>0</v>
      </c>
      <c r="R60" s="4">
        <f>IF('Expenditures 2000'!R60&lt;&gt;"",'Expenditures 2000'!R60/'REVENUE 2000'!$G59,0)</f>
        <v>346.92121934448772</v>
      </c>
      <c r="S60" s="4">
        <f>IF('Expenditures 2000'!S60&lt;&gt;"",'Expenditures 2000'!S60/'REVENUE 2000'!$G59,0)</f>
        <v>114.47911987164795</v>
      </c>
      <c r="T60" s="4">
        <f>IF('Expenditures 2000'!T60&lt;&gt;"",'Expenditures 2000'!T60/'REVENUE 2000'!$G59,0)</f>
        <v>0</v>
      </c>
      <c r="U60" s="4">
        <f>IF('Expenditures 2000'!U60&lt;&gt;"",'Expenditures 2000'!U60/'REVENUE 2000'!$G59,0)</f>
        <v>0</v>
      </c>
      <c r="V60" s="4">
        <f>IF('Expenditures 2000'!V60&lt;&gt;"",'Expenditures 2000'!V60/'REVENUE 2000'!$G59,0)</f>
        <v>0</v>
      </c>
      <c r="W60" s="4">
        <f>IF('Expenditures 2000'!W60&lt;&gt;"",'Expenditures 2000'!W60/'REVENUE 2000'!$G59,0)</f>
        <v>0</v>
      </c>
      <c r="X60" s="4">
        <f>IF('Expenditures 2000'!X60&lt;&gt;"",'Expenditures 2000'!X60/'REVENUE 2000'!$G59,0)</f>
        <v>0</v>
      </c>
      <c r="Y60" s="4">
        <f>IF('Expenditures 2000'!Y60&lt;&gt;"",'Expenditures 2000'!Y60/'REVENUE 2000'!$G59,0)</f>
        <v>59.138556039422411</v>
      </c>
      <c r="Z60" s="4">
        <f>IF('Expenditures 2000'!Z60&lt;&gt;"",'Expenditures 2000'!Z60/'REVENUE 2000'!$G59,0)</f>
        <v>0</v>
      </c>
      <c r="AA60" s="4">
        <f>IF('Expenditures 2000'!AA60&lt;&gt;"",'Expenditures 2000'!AA60/'REVENUE 2000'!$G59,0)</f>
        <v>0</v>
      </c>
      <c r="AB60" s="4">
        <f>IF('Expenditures 2000'!AB60&lt;&gt;"",'Expenditures 2000'!AB60/'REVENUE 2000'!$G59,0)</f>
        <v>247.76838872335549</v>
      </c>
      <c r="AC60" s="4">
        <f>IF('Expenditures 2000'!AC60&lt;&gt;"",'Expenditures 2000'!AC60/'REVENUE 2000'!$G59,0)</f>
        <v>13.427137290854915</v>
      </c>
      <c r="AD60" s="4"/>
    </row>
    <row r="61" spans="1:30" x14ac:dyDescent="0.25">
      <c r="A61" s="1" t="s">
        <v>127</v>
      </c>
      <c r="B61" s="1" t="s">
        <v>128</v>
      </c>
      <c r="C61" s="4">
        <f>IF('Expenditures 2000'!C61&lt;&gt;"",'Expenditures 2000'!C61/'REVENUE 2000'!$G60,0)</f>
        <v>6829.0432508436415</v>
      </c>
      <c r="D61" s="4">
        <f>IF('Expenditures 2000'!D61&lt;&gt;"",'Expenditures 2000'!D61/'REVENUE 2000'!$G60,0)</f>
        <v>6345.3929024496911</v>
      </c>
      <c r="E61" s="4">
        <f>IF('Expenditures 2000'!E61&lt;&gt;"",'Expenditures 2000'!E61/'REVENUE 2000'!$G60,0)</f>
        <v>3491.8619906886638</v>
      </c>
      <c r="F61" s="4">
        <f>IF('Expenditures 2000'!F61&lt;&gt;"",'Expenditures 2000'!F61/'REVENUE 2000'!$G60,0)</f>
        <v>6829.0432508436479</v>
      </c>
      <c r="G61" s="4">
        <f>IF('Expenditures 2000'!G61&lt;&gt;"",'Expenditures 2000'!G61/'REVENUE 2000'!$G60,0)</f>
        <v>-30.511511061117357</v>
      </c>
      <c r="H61" s="4">
        <f>IF('Expenditures 2000'!H61&lt;&gt;"",'Expenditures 2000'!H61/'REVENUE 2000'!$G60,0)</f>
        <v>3522.3735017497811</v>
      </c>
      <c r="I61" s="4">
        <f>IF('Expenditures 2000'!I61&lt;&gt;"",'Expenditures 2000'!I61/'REVENUE 2000'!$G60,0)</f>
        <v>115.76209223847019</v>
      </c>
      <c r="J61" s="4">
        <f>IF('Expenditures 2000'!J61&lt;&gt;"",'Expenditures 2000'!J61/'REVENUE 2000'!$G60,0)</f>
        <v>207.88759530058741</v>
      </c>
      <c r="K61" s="4">
        <f>IF('Expenditures 2000'!K61&lt;&gt;"",'Expenditures 2000'!K61/'REVENUE 2000'!$G60,0)</f>
        <v>429.85968003999494</v>
      </c>
      <c r="L61" s="4">
        <f>IF('Expenditures 2000'!L61&lt;&gt;"",'Expenditures 2000'!L61/'REVENUE 2000'!$G60,0)</f>
        <v>217.32309555055616</v>
      </c>
      <c r="M61" s="4">
        <f>IF('Expenditures 2000'!M61&lt;&gt;"",'Expenditures 2000'!M61/'REVENUE 2000'!$G60,0)</f>
        <v>27.326182664666916</v>
      </c>
      <c r="N61" s="4">
        <f>IF('Expenditures 2000'!N61&lt;&gt;"",'Expenditures 2000'!N61/'REVENUE 2000'!$G60,0)</f>
        <v>762.2229783777027</v>
      </c>
      <c r="O61" s="4">
        <f>IF('Expenditures 2000'!O61&lt;&gt;"",'Expenditures 2000'!O61/'REVENUE 2000'!$G60,0)</f>
        <v>467.32322209723782</v>
      </c>
      <c r="P61" s="4">
        <f>IF('Expenditures 2000'!P61&lt;&gt;"",'Expenditures 2000'!P61/'REVENUE 2000'!$G60,0)</f>
        <v>36.995763029621301</v>
      </c>
      <c r="Q61" s="4">
        <f>IF('Expenditures 2000'!Q61&lt;&gt;"",'Expenditures 2000'!Q61/'REVENUE 2000'!$G60,0)</f>
        <v>0</v>
      </c>
      <c r="R61" s="4">
        <f>IF('Expenditures 2000'!R61&lt;&gt;"",'Expenditures 2000'!R61/'REVENUE 2000'!$G60,0)</f>
        <v>419.7439429446319</v>
      </c>
      <c r="S61" s="4">
        <f>IF('Expenditures 2000'!S61&lt;&gt;"",'Expenditures 2000'!S61/'REVENUE 2000'!$G60,0)</f>
        <v>169.08635951756028</v>
      </c>
      <c r="T61" s="4">
        <f>IF('Expenditures 2000'!T61&lt;&gt;"",'Expenditures 2000'!T61/'REVENUE 2000'!$G60,0)</f>
        <v>0</v>
      </c>
      <c r="U61" s="4">
        <f>IF('Expenditures 2000'!U61&lt;&gt;"",'Expenditures 2000'!U61/'REVENUE 2000'!$G60,0)</f>
        <v>0</v>
      </c>
      <c r="V61" s="4">
        <f>IF('Expenditures 2000'!V61&lt;&gt;"",'Expenditures 2000'!V61/'REVENUE 2000'!$G60,0)</f>
        <v>0</v>
      </c>
      <c r="W61" s="4">
        <f>IF('Expenditures 2000'!W61&lt;&gt;"",'Expenditures 2000'!W61/'REVENUE 2000'!$G60,0)</f>
        <v>0</v>
      </c>
      <c r="X61" s="4">
        <f>IF('Expenditures 2000'!X61&lt;&gt;"",'Expenditures 2000'!X61/'REVENUE 2000'!$G60,0)</f>
        <v>203.11717597800273</v>
      </c>
      <c r="Y61" s="4">
        <f>IF('Expenditures 2000'!Y61&lt;&gt;"",'Expenditures 2000'!Y61/'REVENUE 2000'!$G60,0)</f>
        <v>3.5640857392825898</v>
      </c>
      <c r="Z61" s="4">
        <f>IF('Expenditures 2000'!Z61&lt;&gt;"",'Expenditures 2000'!Z61/'REVENUE 2000'!$G60,0)</f>
        <v>0.24856267966504186</v>
      </c>
      <c r="AA61" s="4">
        <f>IF('Expenditures 2000'!AA61&lt;&gt;"",'Expenditures 2000'!AA61/'REVENUE 2000'!$G60,0)</f>
        <v>0</v>
      </c>
      <c r="AB61" s="4">
        <f>IF('Expenditures 2000'!AB61&lt;&gt;"",'Expenditures 2000'!AB61/'REVENUE 2000'!$G60,0)</f>
        <v>276.72052399700038</v>
      </c>
      <c r="AC61" s="4">
        <f>IF('Expenditures 2000'!AC61&lt;&gt;"",'Expenditures 2000'!AC61/'REVENUE 2000'!$G60,0)</f>
        <v>0</v>
      </c>
      <c r="AD61" s="4"/>
    </row>
    <row r="62" spans="1:30" x14ac:dyDescent="0.25">
      <c r="A62" s="1" t="s">
        <v>129</v>
      </c>
      <c r="B62" s="1" t="s">
        <v>130</v>
      </c>
      <c r="C62" s="4">
        <f>IF('Expenditures 2000'!C62&lt;&gt;"",'Expenditures 2000'!C62/'REVENUE 2000'!$G61,0)</f>
        <v>6063.3456285401071</v>
      </c>
      <c r="D62" s="4">
        <f>IF('Expenditures 2000'!D62&lt;&gt;"",'Expenditures 2000'!D62/'REVENUE 2000'!$G61,0)</f>
        <v>5460.338895486937</v>
      </c>
      <c r="E62" s="4">
        <f>IF('Expenditures 2000'!E62&lt;&gt;"",'Expenditures 2000'!E62/'REVENUE 2000'!$G61,0)</f>
        <v>3311.1966152019004</v>
      </c>
      <c r="F62" s="4">
        <f>IF('Expenditures 2000'!F62&lt;&gt;"",'Expenditures 2000'!F62/'REVENUE 2000'!$G61,0)</f>
        <v>6063.3456285401071</v>
      </c>
      <c r="G62" s="4">
        <f>IF('Expenditures 2000'!G62&lt;&gt;"",'Expenditures 2000'!G62/'REVENUE 2000'!$G61,0)</f>
        <v>0</v>
      </c>
      <c r="H62" s="4">
        <f>IF('Expenditures 2000'!H62&lt;&gt;"",'Expenditures 2000'!H62/'REVENUE 2000'!$G61,0)</f>
        <v>3311.1966152019004</v>
      </c>
      <c r="I62" s="4">
        <f>IF('Expenditures 2000'!I62&lt;&gt;"",'Expenditures 2000'!I62/'REVENUE 2000'!$G61,0)</f>
        <v>224.89611273524577</v>
      </c>
      <c r="J62" s="4">
        <f>IF('Expenditures 2000'!J62&lt;&gt;"",'Expenditures 2000'!J62/'REVENUE 2000'!$G61,0)</f>
        <v>315.76889731408738</v>
      </c>
      <c r="K62" s="4">
        <f>IF('Expenditures 2000'!K62&lt;&gt;"",'Expenditures 2000'!K62/'REVENUE 2000'!$G61,0)</f>
        <v>291.32080668737439</v>
      </c>
      <c r="L62" s="4">
        <f>IF('Expenditures 2000'!L62&lt;&gt;"",'Expenditures 2000'!L62/'REVENUE 2000'!$G61,0)</f>
        <v>364.16664991777822</v>
      </c>
      <c r="M62" s="4">
        <f>IF('Expenditures 2000'!M62&lt;&gt;"",'Expenditures 2000'!M62/'REVENUE 2000'!$G61,0)</f>
        <v>30.017951763201172</v>
      </c>
      <c r="N62" s="4">
        <f>IF('Expenditures 2000'!N62&lt;&gt;"",'Expenditures 2000'!N62/'REVENUE 2000'!$G61,0)</f>
        <v>514.99772062854015</v>
      </c>
      <c r="O62" s="4">
        <f>IF('Expenditures 2000'!O62&lt;&gt;"",'Expenditures 2000'!O62/'REVENUE 2000'!$G61,0)</f>
        <v>68.762232779097388</v>
      </c>
      <c r="P62" s="4">
        <f>IF('Expenditures 2000'!P62&lt;&gt;"",'Expenditures 2000'!P62/'REVENUE 2000'!$G61,0)</f>
        <v>74.850954686643519</v>
      </c>
      <c r="Q62" s="4">
        <f>IF('Expenditures 2000'!Q62&lt;&gt;"",'Expenditures 2000'!Q62/'REVENUE 2000'!$G61,0)</f>
        <v>0</v>
      </c>
      <c r="R62" s="4">
        <f>IF('Expenditures 2000'!R62&lt;&gt;"",'Expenditures 2000'!R62/'REVENUE 2000'!$G61,0)</f>
        <v>264.36095377306782</v>
      </c>
      <c r="S62" s="4">
        <f>IF('Expenditures 2000'!S62&lt;&gt;"",'Expenditures 2000'!S62/'REVENUE 2000'!$G61,0)</f>
        <v>0</v>
      </c>
      <c r="T62" s="4">
        <f>IF('Expenditures 2000'!T62&lt;&gt;"",'Expenditures 2000'!T62/'REVENUE 2000'!$G61,0)</f>
        <v>0</v>
      </c>
      <c r="U62" s="4">
        <f>IF('Expenditures 2000'!U62&lt;&gt;"",'Expenditures 2000'!U62/'REVENUE 2000'!$G61,0)</f>
        <v>145.28672117668555</v>
      </c>
      <c r="V62" s="4">
        <f>IF('Expenditures 2000'!V62&lt;&gt;"",'Expenditures 2000'!V62/'REVENUE 2000'!$G61,0)</f>
        <v>107.48257811072538</v>
      </c>
      <c r="W62" s="4">
        <f>IF('Expenditures 2000'!W62&lt;&gt;"",'Expenditures 2000'!W62/'REVENUE 2000'!$G61,0)</f>
        <v>-16.091215969303857</v>
      </c>
      <c r="X62" s="4">
        <f>IF('Expenditures 2000'!X62&lt;&gt;"",'Expenditures 2000'!X62/'REVENUE 2000'!$G61,0)</f>
        <v>1.5919057189841039</v>
      </c>
      <c r="Y62" s="4">
        <f>IF('Expenditures 2000'!Y62&lt;&gt;"",'Expenditures 2000'!Y62/'REVENUE 2000'!$G61,0)</f>
        <v>0</v>
      </c>
      <c r="Z62" s="4">
        <f>IF('Expenditures 2000'!Z62&lt;&gt;"",'Expenditures 2000'!Z62/'REVENUE 2000'!$G61,0)</f>
        <v>265.53123058651562</v>
      </c>
      <c r="AA62" s="4">
        <f>IF('Expenditures 2000'!AA62&lt;&gt;"",'Expenditures 2000'!AA62/'REVENUE 2000'!$G61,0)</f>
        <v>0</v>
      </c>
      <c r="AB62" s="4">
        <f>IF('Expenditures 2000'!AB62&lt;&gt;"",'Expenditures 2000'!AB62/'REVENUE 2000'!$G61,0)</f>
        <v>16.82930294171387</v>
      </c>
      <c r="AC62" s="4">
        <f>IF('Expenditures 2000'!AC62&lt;&gt;"",'Expenditures 2000'!AC62/'REVENUE 2000'!$G61,0)</f>
        <v>82.376210487849448</v>
      </c>
      <c r="AD62" s="4"/>
    </row>
    <row r="63" spans="1:30" x14ac:dyDescent="0.25">
      <c r="A63" s="1" t="s">
        <v>131</v>
      </c>
      <c r="B63" s="1" t="s">
        <v>132</v>
      </c>
      <c r="C63" s="4">
        <f>IF('Expenditures 2000'!C63&lt;&gt;"",'Expenditures 2000'!C63/'REVENUE 2000'!$G62,0)</f>
        <v>7349.2942748091609</v>
      </c>
      <c r="D63" s="4">
        <f>IF('Expenditures 2000'!D63&lt;&gt;"",'Expenditures 2000'!D63/'REVENUE 2000'!$G62,0)</f>
        <v>6940.291578428958</v>
      </c>
      <c r="E63" s="4">
        <f>IF('Expenditures 2000'!E63&lt;&gt;"",'Expenditures 2000'!E63/'REVENUE 2000'!$G62,0)</f>
        <v>4305.3250061561193</v>
      </c>
      <c r="F63" s="4">
        <f>IF('Expenditures 2000'!F63&lt;&gt;"",'Expenditures 2000'!F63/'REVENUE 2000'!$G62,0)</f>
        <v>7349.2942748091609</v>
      </c>
      <c r="G63" s="4">
        <f>IF('Expenditures 2000'!G63&lt;&gt;"",'Expenditures 2000'!G63/'REVENUE 2000'!$G62,0)</f>
        <v>0</v>
      </c>
      <c r="H63" s="4">
        <f>IF('Expenditures 2000'!H63&lt;&gt;"",'Expenditures 2000'!H63/'REVENUE 2000'!$G62,0)</f>
        <v>4305.3250061561193</v>
      </c>
      <c r="I63" s="4">
        <f>IF('Expenditures 2000'!I63&lt;&gt;"",'Expenditures 2000'!I63/'REVENUE 2000'!$G62,0)</f>
        <v>411.15972666830828</v>
      </c>
      <c r="J63" s="4">
        <f>IF('Expenditures 2000'!J63&lt;&gt;"",'Expenditures 2000'!J63/'REVENUE 2000'!$G62,0)</f>
        <v>270.32054912583106</v>
      </c>
      <c r="K63" s="4">
        <f>IF('Expenditures 2000'!K63&lt;&gt;"",'Expenditures 2000'!K63/'REVENUE 2000'!$G62,0)</f>
        <v>271.19457030288106</v>
      </c>
      <c r="L63" s="4">
        <f>IF('Expenditures 2000'!L63&lt;&gt;"",'Expenditures 2000'!L63/'REVENUE 2000'!$G62,0)</f>
        <v>298.64043339079046</v>
      </c>
      <c r="M63" s="4">
        <f>IF('Expenditures 2000'!M63&lt;&gt;"",'Expenditures 2000'!M63/'REVENUE 2000'!$G62,0)</f>
        <v>143.96774193548387</v>
      </c>
      <c r="N63" s="4">
        <f>IF('Expenditures 2000'!N63&lt;&gt;"",'Expenditures 2000'!N63/'REVENUE 2000'!$G62,0)</f>
        <v>676.24091356808663</v>
      </c>
      <c r="O63" s="4">
        <f>IF('Expenditures 2000'!O63&lt;&gt;"",'Expenditures 2000'!O63/'REVENUE 2000'!$G62,0)</f>
        <v>112.50273331691702</v>
      </c>
      <c r="P63" s="4">
        <f>IF('Expenditures 2000'!P63&lt;&gt;"",'Expenditures 2000'!P63/'REVENUE 2000'!$G62,0)</f>
        <v>46.668542230977593</v>
      </c>
      <c r="Q63" s="4">
        <f>IF('Expenditures 2000'!Q63&lt;&gt;"",'Expenditures 2000'!Q63/'REVENUE 2000'!$G62,0)</f>
        <v>0</v>
      </c>
      <c r="R63" s="4">
        <f>IF('Expenditures 2000'!R63&lt;&gt;"",'Expenditures 2000'!R63/'REVENUE 2000'!$G62,0)</f>
        <v>292.81681851760652</v>
      </c>
      <c r="S63" s="4">
        <f>IF('Expenditures 2000'!S63&lt;&gt;"",'Expenditures 2000'!S63/'REVENUE 2000'!$G62,0)</f>
        <v>111.45454321595666</v>
      </c>
      <c r="T63" s="4">
        <f>IF('Expenditures 2000'!T63&lt;&gt;"",'Expenditures 2000'!T63/'REVENUE 2000'!$G62,0)</f>
        <v>0</v>
      </c>
      <c r="U63" s="4">
        <f>IF('Expenditures 2000'!U63&lt;&gt;"",'Expenditures 2000'!U63/'REVENUE 2000'!$G62,0)</f>
        <v>0</v>
      </c>
      <c r="V63" s="4">
        <f>IF('Expenditures 2000'!V63&lt;&gt;"",'Expenditures 2000'!V63/'REVENUE 2000'!$G62,0)</f>
        <v>0</v>
      </c>
      <c r="W63" s="4">
        <f>IF('Expenditures 2000'!W63&lt;&gt;"",'Expenditures 2000'!W63/'REVENUE 2000'!$G62,0)</f>
        <v>0</v>
      </c>
      <c r="X63" s="4">
        <f>IF('Expenditures 2000'!X63&lt;&gt;"",'Expenditures 2000'!X63/'REVENUE 2000'!$G62,0)</f>
        <v>0</v>
      </c>
      <c r="Y63" s="4">
        <f>IF('Expenditures 2000'!Y63&lt;&gt;"",'Expenditures 2000'!Y63/'REVENUE 2000'!$G62,0)</f>
        <v>0</v>
      </c>
      <c r="Z63" s="4">
        <f>IF('Expenditures 2000'!Z63&lt;&gt;"",'Expenditures 2000'!Z63/'REVENUE 2000'!$G62,0)</f>
        <v>40.927924156611674</v>
      </c>
      <c r="AA63" s="4">
        <f>IF('Expenditures 2000'!AA63&lt;&gt;"",'Expenditures 2000'!AA63/'REVENUE 2000'!$G62,0)</f>
        <v>0</v>
      </c>
      <c r="AB63" s="4">
        <f>IF('Expenditures 2000'!AB63&lt;&gt;"",'Expenditures 2000'!AB63/'REVENUE 2000'!$G62,0)</f>
        <v>246.14913814331442</v>
      </c>
      <c r="AC63" s="4">
        <f>IF('Expenditures 2000'!AC63&lt;&gt;"",'Expenditures 2000'!AC63/'REVENUE 2000'!$G62,0)</f>
        <v>121.92563408027578</v>
      </c>
      <c r="AD63" s="4"/>
    </row>
    <row r="64" spans="1:30" x14ac:dyDescent="0.25">
      <c r="A64" s="1" t="s">
        <v>133</v>
      </c>
      <c r="B64" s="1" t="s">
        <v>134</v>
      </c>
      <c r="C64" s="4">
        <f>IF('Expenditures 2000'!C64&lt;&gt;"",'Expenditures 2000'!C64/'REVENUE 2000'!$G63,0)</f>
        <v>6141.7144601699856</v>
      </c>
      <c r="D64" s="4">
        <f>IF('Expenditures 2000'!D64&lt;&gt;"",'Expenditures 2000'!D64/'REVENUE 2000'!$G63,0)</f>
        <v>5593.8895576955683</v>
      </c>
      <c r="E64" s="4">
        <f>IF('Expenditures 2000'!E64&lt;&gt;"",'Expenditures 2000'!E64/'REVENUE 2000'!$G63,0)</f>
        <v>3310.1758004635994</v>
      </c>
      <c r="F64" s="4">
        <f>IF('Expenditures 2000'!F64&lt;&gt;"",'Expenditures 2000'!F64/'REVENUE 2000'!$G63,0)</f>
        <v>6141.7144601699847</v>
      </c>
      <c r="G64" s="4">
        <f>IF('Expenditures 2000'!G64&lt;&gt;"",'Expenditures 2000'!G64/'REVENUE 2000'!$G63,0)</f>
        <v>0</v>
      </c>
      <c r="H64" s="4">
        <f>IF('Expenditures 2000'!H64&lt;&gt;"",'Expenditures 2000'!H64/'REVENUE 2000'!$G63,0)</f>
        <v>3310.1758004635994</v>
      </c>
      <c r="I64" s="4">
        <f>IF('Expenditures 2000'!I64&lt;&gt;"",'Expenditures 2000'!I64/'REVENUE 2000'!$G63,0)</f>
        <v>237.72929348133349</v>
      </c>
      <c r="J64" s="4">
        <f>IF('Expenditures 2000'!J64&lt;&gt;"",'Expenditures 2000'!J64/'REVENUE 2000'!$G63,0)</f>
        <v>255.00070859167406</v>
      </c>
      <c r="K64" s="4">
        <f>IF('Expenditures 2000'!K64&lt;&gt;"",'Expenditures 2000'!K64/'REVENUE 2000'!$G63,0)</f>
        <v>131.76064866291011</v>
      </c>
      <c r="L64" s="4">
        <f>IF('Expenditures 2000'!L64&lt;&gt;"",'Expenditures 2000'!L64/'REVENUE 2000'!$G63,0)</f>
        <v>347.10975067372743</v>
      </c>
      <c r="M64" s="4">
        <f>IF('Expenditures 2000'!M64&lt;&gt;"",'Expenditures 2000'!M64/'REVENUE 2000'!$G63,0)</f>
        <v>38.558847030887812</v>
      </c>
      <c r="N64" s="4">
        <f>IF('Expenditures 2000'!N64&lt;&gt;"",'Expenditures 2000'!N64/'REVENUE 2000'!$G63,0)</f>
        <v>542.06959840189961</v>
      </c>
      <c r="O64" s="4">
        <f>IF('Expenditures 2000'!O64&lt;&gt;"",'Expenditures 2000'!O64/'REVENUE 2000'!$G63,0)</f>
        <v>352.07566666038485</v>
      </c>
      <c r="P64" s="4">
        <f>IF('Expenditures 2000'!P64&lt;&gt;"",'Expenditures 2000'!P64/'REVENUE 2000'!$G63,0)</f>
        <v>40.215368524207072</v>
      </c>
      <c r="Q64" s="4">
        <f>IF('Expenditures 2000'!Q64&lt;&gt;"",'Expenditures 2000'!Q64/'REVENUE 2000'!$G63,0)</f>
        <v>0</v>
      </c>
      <c r="R64" s="4">
        <f>IF('Expenditures 2000'!R64&lt;&gt;"",'Expenditures 2000'!R64/'REVENUE 2000'!$G63,0)</f>
        <v>311.33831483331136</v>
      </c>
      <c r="S64" s="4">
        <f>IF('Expenditures 2000'!S64&lt;&gt;"",'Expenditures 2000'!S64/'REVENUE 2000'!$G63,0)</f>
        <v>27.855560371633715</v>
      </c>
      <c r="T64" s="4">
        <f>IF('Expenditures 2000'!T64&lt;&gt;"",'Expenditures 2000'!T64/'REVENUE 2000'!$G63,0)</f>
        <v>0</v>
      </c>
      <c r="U64" s="4">
        <f>IF('Expenditures 2000'!U64&lt;&gt;"",'Expenditures 2000'!U64/'REVENUE 2000'!$G63,0)</f>
        <v>0</v>
      </c>
      <c r="V64" s="4">
        <f>IF('Expenditures 2000'!V64&lt;&gt;"",'Expenditures 2000'!V64/'REVENUE 2000'!$G63,0)</f>
        <v>7.0373895181199702</v>
      </c>
      <c r="W64" s="4">
        <f>IF('Expenditures 2000'!W64&lt;&gt;"",'Expenditures 2000'!W64/'REVENUE 2000'!$G63,0)</f>
        <v>0</v>
      </c>
      <c r="X64" s="4">
        <f>IF('Expenditures 2000'!X64&lt;&gt;"",'Expenditures 2000'!X64/'REVENUE 2000'!$G63,0)</f>
        <v>0</v>
      </c>
      <c r="Y64" s="4">
        <f>IF('Expenditures 2000'!Y64&lt;&gt;"",'Expenditures 2000'!Y64/'REVENUE 2000'!$G63,0)</f>
        <v>0</v>
      </c>
      <c r="Z64" s="4">
        <f>IF('Expenditures 2000'!Z64&lt;&gt;"",'Expenditures 2000'!Z64/'REVENUE 2000'!$G63,0)</f>
        <v>0</v>
      </c>
      <c r="AA64" s="4">
        <f>IF('Expenditures 2000'!AA64&lt;&gt;"",'Expenditures 2000'!AA64/'REVENUE 2000'!$G63,0)</f>
        <v>0</v>
      </c>
      <c r="AB64" s="4">
        <f>IF('Expenditures 2000'!AB64&lt;&gt;"",'Expenditures 2000'!AB64/'REVENUE 2000'!$G63,0)</f>
        <v>284.90614740968283</v>
      </c>
      <c r="AC64" s="4">
        <f>IF('Expenditures 2000'!AC64&lt;&gt;"",'Expenditures 2000'!AC64/'REVENUE 2000'!$G63,0)</f>
        <v>255.8813655466144</v>
      </c>
      <c r="AD64" s="4"/>
    </row>
    <row r="65" spans="1:30" x14ac:dyDescent="0.25">
      <c r="A65" s="1" t="s">
        <v>135</v>
      </c>
      <c r="B65" s="1" t="s">
        <v>136</v>
      </c>
      <c r="C65" s="4">
        <f>IF('Expenditures 2000'!C65&lt;&gt;"",'Expenditures 2000'!C65/'REVENUE 2000'!$G64,0)</f>
        <v>6772.2589503767231</v>
      </c>
      <c r="D65" s="4">
        <f>IF('Expenditures 2000'!D65&lt;&gt;"",'Expenditures 2000'!D65/'REVENUE 2000'!$G64,0)</f>
        <v>6261.4376851130182</v>
      </c>
      <c r="E65" s="4">
        <f>IF('Expenditures 2000'!E65&lt;&gt;"",'Expenditures 2000'!E65/'REVENUE 2000'!$G64,0)</f>
        <v>3630.0881137957913</v>
      </c>
      <c r="F65" s="4">
        <f>IF('Expenditures 2000'!F65&lt;&gt;"",'Expenditures 2000'!F65/'REVENUE 2000'!$G64,0)</f>
        <v>6772.2589503767222</v>
      </c>
      <c r="G65" s="4">
        <f>IF('Expenditures 2000'!G65&lt;&gt;"",'Expenditures 2000'!G65/'REVENUE 2000'!$G64,0)</f>
        <v>0</v>
      </c>
      <c r="H65" s="4">
        <f>IF('Expenditures 2000'!H65&lt;&gt;"",'Expenditures 2000'!H65/'REVENUE 2000'!$G64,0)</f>
        <v>3630.0881137957913</v>
      </c>
      <c r="I65" s="4">
        <f>IF('Expenditures 2000'!I65&lt;&gt;"",'Expenditures 2000'!I65/'REVENUE 2000'!$G64,0)</f>
        <v>116.09868797090155</v>
      </c>
      <c r="J65" s="4">
        <f>IF('Expenditures 2000'!J65&lt;&gt;"",'Expenditures 2000'!J65/'REVENUE 2000'!$G64,0)</f>
        <v>162.60752143413876</v>
      </c>
      <c r="K65" s="4">
        <f>IF('Expenditures 2000'!K65&lt;&gt;"",'Expenditures 2000'!K65/'REVENUE 2000'!$G64,0)</f>
        <v>351.70316965445568</v>
      </c>
      <c r="L65" s="4">
        <f>IF('Expenditures 2000'!L65&lt;&gt;"",'Expenditures 2000'!L65/'REVENUE 2000'!$G64,0)</f>
        <v>309.14476487399327</v>
      </c>
      <c r="M65" s="4">
        <f>IF('Expenditures 2000'!M65&lt;&gt;"",'Expenditures 2000'!M65/'REVENUE 2000'!$G64,0)</f>
        <v>66.042153806183421</v>
      </c>
      <c r="N65" s="4">
        <f>IF('Expenditures 2000'!N65&lt;&gt;"",'Expenditures 2000'!N65/'REVENUE 2000'!$G64,0)</f>
        <v>565.00718368407388</v>
      </c>
      <c r="O65" s="4">
        <f>IF('Expenditures 2000'!O65&lt;&gt;"",'Expenditures 2000'!O65/'REVENUE 2000'!$G64,0)</f>
        <v>384.12664328396988</v>
      </c>
      <c r="P65" s="4">
        <f>IF('Expenditures 2000'!P65&lt;&gt;"",'Expenditures 2000'!P65/'REVENUE 2000'!$G64,0)</f>
        <v>2.7302026500389713</v>
      </c>
      <c r="Q65" s="4">
        <f>IF('Expenditures 2000'!Q65&lt;&gt;"",'Expenditures 2000'!Q65/'REVENUE 2000'!$G64,0)</f>
        <v>0</v>
      </c>
      <c r="R65" s="4">
        <f>IF('Expenditures 2000'!R65&lt;&gt;"",'Expenditures 2000'!R65/'REVENUE 2000'!$G64,0)</f>
        <v>556.99607690309176</v>
      </c>
      <c r="S65" s="4">
        <f>IF('Expenditures 2000'!S65&lt;&gt;"",'Expenditures 2000'!S65/'REVENUE 2000'!$G64,0)</f>
        <v>116.89316705637829</v>
      </c>
      <c r="T65" s="4">
        <f>IF('Expenditures 2000'!T65&lt;&gt;"",'Expenditures 2000'!T65/'REVENUE 2000'!$G64,0)</f>
        <v>0</v>
      </c>
      <c r="U65" s="4">
        <f>IF('Expenditures 2000'!U65&lt;&gt;"",'Expenditures 2000'!U65/'REVENUE 2000'!$G64,0)</f>
        <v>0</v>
      </c>
      <c r="V65" s="4">
        <f>IF('Expenditures 2000'!V65&lt;&gt;"",'Expenditures 2000'!V65/'REVENUE 2000'!$G64,0)</f>
        <v>0</v>
      </c>
      <c r="W65" s="4">
        <f>IF('Expenditures 2000'!W65&lt;&gt;"",'Expenditures 2000'!W65/'REVENUE 2000'!$G64,0)</f>
        <v>0</v>
      </c>
      <c r="X65" s="4">
        <f>IF('Expenditures 2000'!X65&lt;&gt;"",'Expenditures 2000'!X65/'REVENUE 2000'!$G64,0)</f>
        <v>0</v>
      </c>
      <c r="Y65" s="4">
        <f>IF('Expenditures 2000'!Y65&lt;&gt;"",'Expenditures 2000'!Y65/'REVENUE 2000'!$G64,0)</f>
        <v>0</v>
      </c>
      <c r="Z65" s="4">
        <f>IF('Expenditures 2000'!Z65&lt;&gt;"",'Expenditures 2000'!Z65/'REVENUE 2000'!$G64,0)</f>
        <v>0</v>
      </c>
      <c r="AA65" s="4">
        <f>IF('Expenditures 2000'!AA65&lt;&gt;"",'Expenditures 2000'!AA65/'REVENUE 2000'!$G64,0)</f>
        <v>0</v>
      </c>
      <c r="AB65" s="4">
        <f>IF('Expenditures 2000'!AB65&lt;&gt;"",'Expenditures 2000'!AB65/'REVENUE 2000'!$G64,0)</f>
        <v>58.823070927513641</v>
      </c>
      <c r="AC65" s="4">
        <f>IF('Expenditures 2000'!AC65&lt;&gt;"",'Expenditures 2000'!AC65/'REVENUE 2000'!$G64,0)</f>
        <v>451.99819433619126</v>
      </c>
      <c r="AD65" s="4"/>
    </row>
    <row r="66" spans="1:30" x14ac:dyDescent="0.25">
      <c r="A66" s="1" t="s">
        <v>137</v>
      </c>
      <c r="B66" s="1" t="s">
        <v>138</v>
      </c>
      <c r="C66" s="4">
        <f>IF('Expenditures 2000'!C66&lt;&gt;"",'Expenditures 2000'!C66/'REVENUE 2000'!$G65,0)</f>
        <v>8472.0426015141093</v>
      </c>
      <c r="D66" s="4">
        <f>IF('Expenditures 2000'!D66&lt;&gt;"",'Expenditures 2000'!D66/'REVENUE 2000'!$G65,0)</f>
        <v>8252.3741454462033</v>
      </c>
      <c r="E66" s="4">
        <f>IF('Expenditures 2000'!E66&lt;&gt;"",'Expenditures 2000'!E66/'REVENUE 2000'!$G65,0)</f>
        <v>4910.7230328056903</v>
      </c>
      <c r="F66" s="4">
        <f>IF('Expenditures 2000'!F66&lt;&gt;"",'Expenditures 2000'!F66/'REVENUE 2000'!$G65,0)</f>
        <v>8472.0426015141093</v>
      </c>
      <c r="G66" s="4">
        <f>IF('Expenditures 2000'!G66&lt;&gt;"",'Expenditures 2000'!G66/'REVENUE 2000'!$G65,0)</f>
        <v>-42.983069511355815</v>
      </c>
      <c r="H66" s="4">
        <f>IF('Expenditures 2000'!H66&lt;&gt;"",'Expenditures 2000'!H66/'REVENUE 2000'!$G65,0)</f>
        <v>4953.7061023170463</v>
      </c>
      <c r="I66" s="4">
        <f>IF('Expenditures 2000'!I66&lt;&gt;"",'Expenditures 2000'!I66/'REVENUE 2000'!$G65,0)</f>
        <v>375.47733425097505</v>
      </c>
      <c r="J66" s="4">
        <f>IF('Expenditures 2000'!J66&lt;&gt;"",'Expenditures 2000'!J66/'REVENUE 2000'!$G65,0)</f>
        <v>492.01094287680667</v>
      </c>
      <c r="K66" s="4">
        <f>IF('Expenditures 2000'!K66&lt;&gt;"",'Expenditures 2000'!K66/'REVENUE 2000'!$G65,0)</f>
        <v>492.14400091764168</v>
      </c>
      <c r="L66" s="4">
        <f>IF('Expenditures 2000'!L66&lt;&gt;"",'Expenditures 2000'!L66/'REVENUE 2000'!$G65,0)</f>
        <v>385.41890341821522</v>
      </c>
      <c r="M66" s="4">
        <f>IF('Expenditures 2000'!M66&lt;&gt;"",'Expenditures 2000'!M66/'REVENUE 2000'!$G65,0)</f>
        <v>81.670704289974779</v>
      </c>
      <c r="N66" s="4">
        <f>IF('Expenditures 2000'!N66&lt;&gt;"",'Expenditures 2000'!N66/'REVENUE 2000'!$G65,0)</f>
        <v>707.43574214269324</v>
      </c>
      <c r="O66" s="4">
        <f>IF('Expenditures 2000'!O66&lt;&gt;"",'Expenditures 2000'!O66/'REVENUE 2000'!$G65,0)</f>
        <v>45.057926129846294</v>
      </c>
      <c r="P66" s="4">
        <f>IF('Expenditures 2000'!P66&lt;&gt;"",'Expenditures 2000'!P66/'REVENUE 2000'!$G65,0)</f>
        <v>89.969855471438407</v>
      </c>
      <c r="Q66" s="4">
        <f>IF('Expenditures 2000'!Q66&lt;&gt;"",'Expenditures 2000'!Q66/'REVENUE 2000'!$G65,0)</f>
        <v>0</v>
      </c>
      <c r="R66" s="4">
        <f>IF('Expenditures 2000'!R66&lt;&gt;"",'Expenditures 2000'!R66/'REVENUE 2000'!$G65,0)</f>
        <v>464.81511814636389</v>
      </c>
      <c r="S66" s="4">
        <f>IF('Expenditures 2000'!S66&lt;&gt;"",'Expenditures 2000'!S66/'REVENUE 2000'!$G65,0)</f>
        <v>207.65058499655885</v>
      </c>
      <c r="T66" s="4">
        <f>IF('Expenditures 2000'!T66&lt;&gt;"",'Expenditures 2000'!T66/'REVENUE 2000'!$G65,0)</f>
        <v>0</v>
      </c>
      <c r="U66" s="4">
        <f>IF('Expenditures 2000'!U66&lt;&gt;"",'Expenditures 2000'!U66/'REVENUE 2000'!$G65,0)</f>
        <v>0</v>
      </c>
      <c r="V66" s="4">
        <f>IF('Expenditures 2000'!V66&lt;&gt;"",'Expenditures 2000'!V66/'REVENUE 2000'!$G65,0)</f>
        <v>0</v>
      </c>
      <c r="W66" s="4">
        <f>IF('Expenditures 2000'!W66&lt;&gt;"",'Expenditures 2000'!W66/'REVENUE 2000'!$G65,0)</f>
        <v>0</v>
      </c>
      <c r="X66" s="4">
        <f>IF('Expenditures 2000'!X66&lt;&gt;"",'Expenditures 2000'!X66/'REVENUE 2000'!$G65,0)</f>
        <v>0</v>
      </c>
      <c r="Y66" s="4">
        <f>IF('Expenditures 2000'!Y66&lt;&gt;"",'Expenditures 2000'!Y66/'REVENUE 2000'!$G65,0)</f>
        <v>0</v>
      </c>
      <c r="Z66" s="4">
        <f>IF('Expenditures 2000'!Z66&lt;&gt;"",'Expenditures 2000'!Z66/'REVENUE 2000'!$G65,0)</f>
        <v>0</v>
      </c>
      <c r="AA66" s="4">
        <f>IF('Expenditures 2000'!AA66&lt;&gt;"",'Expenditures 2000'!AA66/'REVENUE 2000'!$G65,0)</f>
        <v>0</v>
      </c>
      <c r="AB66" s="4">
        <f>IF('Expenditures 2000'!AB66&lt;&gt;"",'Expenditures 2000'!AB66/'REVENUE 2000'!$G65,0)</f>
        <v>200.7111264051388</v>
      </c>
      <c r="AC66" s="4">
        <f>IF('Expenditures 2000'!AC66&lt;&gt;"",'Expenditures 2000'!AC66/'REVENUE 2000'!$G65,0)</f>
        <v>18.957329662766689</v>
      </c>
      <c r="AD66" s="4"/>
    </row>
    <row r="67" spans="1:30" x14ac:dyDescent="0.25">
      <c r="A67" s="1" t="s">
        <v>139</v>
      </c>
      <c r="B67" s="1" t="s">
        <v>140</v>
      </c>
      <c r="C67" s="4">
        <f>IF('Expenditures 2000'!C67&lt;&gt;"",'Expenditures 2000'!C67/'REVENUE 2000'!$G66,0)</f>
        <v>6705.0968986207445</v>
      </c>
      <c r="D67" s="4">
        <f>IF('Expenditures 2000'!D67&lt;&gt;"",'Expenditures 2000'!D67/'REVENUE 2000'!$G66,0)</f>
        <v>5641.9947323307106</v>
      </c>
      <c r="E67" s="4">
        <f>IF('Expenditures 2000'!E67&lt;&gt;"",'Expenditures 2000'!E67/'REVENUE 2000'!$G66,0)</f>
        <v>2928.31255357282</v>
      </c>
      <c r="F67" s="4">
        <f>IF('Expenditures 2000'!F67&lt;&gt;"",'Expenditures 2000'!F67/'REVENUE 2000'!$G66,0)</f>
        <v>6705.0968986207436</v>
      </c>
      <c r="G67" s="4">
        <f>IF('Expenditures 2000'!G67&lt;&gt;"",'Expenditures 2000'!G67/'REVENUE 2000'!$G66,0)</f>
        <v>-8.5974596742772551</v>
      </c>
      <c r="H67" s="4">
        <f>IF('Expenditures 2000'!H67&lt;&gt;"",'Expenditures 2000'!H67/'REVENUE 2000'!$G66,0)</f>
        <v>2936.9100132470976</v>
      </c>
      <c r="I67" s="4">
        <f>IF('Expenditures 2000'!I67&lt;&gt;"",'Expenditures 2000'!I67/'REVENUE 2000'!$G66,0)</f>
        <v>255.40455076755239</v>
      </c>
      <c r="J67" s="4">
        <f>IF('Expenditures 2000'!J67&lt;&gt;"",'Expenditures 2000'!J67/'REVENUE 2000'!$G66,0)</f>
        <v>212.25962752279284</v>
      </c>
      <c r="K67" s="4">
        <f>IF('Expenditures 2000'!K67&lt;&gt;"",'Expenditures 2000'!K67/'REVENUE 2000'!$G66,0)</f>
        <v>380.87848515545858</v>
      </c>
      <c r="L67" s="4">
        <f>IF('Expenditures 2000'!L67&lt;&gt;"",'Expenditures 2000'!L67/'REVENUE 2000'!$G66,0)</f>
        <v>331.69470116106913</v>
      </c>
      <c r="M67" s="4">
        <f>IF('Expenditures 2000'!M67&lt;&gt;"",'Expenditures 2000'!M67/'REVENUE 2000'!$G66,0)</f>
        <v>37.071923946076524</v>
      </c>
      <c r="N67" s="4">
        <f>IF('Expenditures 2000'!N67&lt;&gt;"",'Expenditures 2000'!N67/'REVENUE 2000'!$G66,0)</f>
        <v>589.15182732019014</v>
      </c>
      <c r="O67" s="4">
        <f>IF('Expenditures 2000'!O67&lt;&gt;"",'Expenditures 2000'!O67/'REVENUE 2000'!$G66,0)</f>
        <v>452.53241642640069</v>
      </c>
      <c r="P67" s="4">
        <f>IF('Expenditures 2000'!P67&lt;&gt;"",'Expenditures 2000'!P67/'REVENUE 2000'!$G66,0)</f>
        <v>15.273349957141745</v>
      </c>
      <c r="Q67" s="4">
        <f>IF('Expenditures 2000'!Q67&lt;&gt;"",'Expenditures 2000'!Q67/'REVENUE 2000'!$G66,0)</f>
        <v>0</v>
      </c>
      <c r="R67" s="4">
        <f>IF('Expenditures 2000'!R67&lt;&gt;"",'Expenditures 2000'!R67/'REVENUE 2000'!$G66,0)</f>
        <v>343.47063819839479</v>
      </c>
      <c r="S67" s="4">
        <f>IF('Expenditures 2000'!S67&lt;&gt;"",'Expenditures 2000'!S67/'REVENUE 2000'!$G66,0)</f>
        <v>95.944658302813068</v>
      </c>
      <c r="T67" s="4">
        <f>IF('Expenditures 2000'!T67&lt;&gt;"",'Expenditures 2000'!T67/'REVENUE 2000'!$G66,0)</f>
        <v>0</v>
      </c>
      <c r="U67" s="4">
        <f>IF('Expenditures 2000'!U67&lt;&gt;"",'Expenditures 2000'!U67/'REVENUE 2000'!$G66,0)</f>
        <v>0</v>
      </c>
      <c r="V67" s="4">
        <f>IF('Expenditures 2000'!V67&lt;&gt;"",'Expenditures 2000'!V67/'REVENUE 2000'!$G66,0)</f>
        <v>0</v>
      </c>
      <c r="W67" s="4">
        <f>IF('Expenditures 2000'!W67&lt;&gt;"",'Expenditures 2000'!W67/'REVENUE 2000'!$G66,0)</f>
        <v>0</v>
      </c>
      <c r="X67" s="4">
        <f>IF('Expenditures 2000'!X67&lt;&gt;"",'Expenditures 2000'!X67/'REVENUE 2000'!$G66,0)</f>
        <v>0</v>
      </c>
      <c r="Y67" s="4">
        <f>IF('Expenditures 2000'!Y67&lt;&gt;"",'Expenditures 2000'!Y67/'REVENUE 2000'!$G66,0)</f>
        <v>0</v>
      </c>
      <c r="Z67" s="4">
        <f>IF('Expenditures 2000'!Z67&lt;&gt;"",'Expenditures 2000'!Z67/'REVENUE 2000'!$G66,0)</f>
        <v>76.917548507753452</v>
      </c>
      <c r="AA67" s="4">
        <f>IF('Expenditures 2000'!AA67&lt;&gt;"",'Expenditures 2000'!AA67/'REVENUE 2000'!$G66,0)</f>
        <v>0</v>
      </c>
      <c r="AB67" s="4">
        <f>IF('Expenditures 2000'!AB67&lt;&gt;"",'Expenditures 2000'!AB67/'REVENUE 2000'!$G66,0)</f>
        <v>309.58132938517883</v>
      </c>
      <c r="AC67" s="4">
        <f>IF('Expenditures 2000'!AC67&lt;&gt;"",'Expenditures 2000'!AC67/'REVENUE 2000'!$G66,0)</f>
        <v>676.60328839710121</v>
      </c>
      <c r="AD67" s="4"/>
    </row>
    <row r="68" spans="1:30" x14ac:dyDescent="0.25">
      <c r="A68" s="1" t="s">
        <v>141</v>
      </c>
      <c r="B68" s="1" t="s">
        <v>142</v>
      </c>
      <c r="C68" s="4">
        <f>IF('Expenditures 2000'!C68&lt;&gt;"",'Expenditures 2000'!C68/'REVENUE 2000'!$G67,0)</f>
        <v>6873.6618696422593</v>
      </c>
      <c r="D68" s="4">
        <f>IF('Expenditures 2000'!D68&lt;&gt;"",'Expenditures 2000'!D68/'REVENUE 2000'!$G67,0)</f>
        <v>5683.6031272448636</v>
      </c>
      <c r="E68" s="4">
        <f>IF('Expenditures 2000'!E68&lt;&gt;"",'Expenditures 2000'!E68/'REVENUE 2000'!$G67,0)</f>
        <v>3354.1423878166756</v>
      </c>
      <c r="F68" s="4">
        <f>IF('Expenditures 2000'!F68&lt;&gt;"",'Expenditures 2000'!F68/'REVENUE 2000'!$G67,0)</f>
        <v>6873.6618696422584</v>
      </c>
      <c r="G68" s="4">
        <f>IF('Expenditures 2000'!G68&lt;&gt;"",'Expenditures 2000'!G68/'REVENUE 2000'!$G67,0)</f>
        <v>0</v>
      </c>
      <c r="H68" s="4">
        <f>IF('Expenditures 2000'!H68&lt;&gt;"",'Expenditures 2000'!H68/'REVENUE 2000'!$G67,0)</f>
        <v>3354.1423878166756</v>
      </c>
      <c r="I68" s="4">
        <f>IF('Expenditures 2000'!I68&lt;&gt;"",'Expenditures 2000'!I68/'REVENUE 2000'!$G67,0)</f>
        <v>172.45445141516211</v>
      </c>
      <c r="J68" s="4">
        <f>IF('Expenditures 2000'!J68&lt;&gt;"",'Expenditures 2000'!J68/'REVENUE 2000'!$G67,0)</f>
        <v>224.08023083185671</v>
      </c>
      <c r="K68" s="4">
        <f>IF('Expenditures 2000'!K68&lt;&gt;"",'Expenditures 2000'!K68/'REVENUE 2000'!$G67,0)</f>
        <v>264.93860447296589</v>
      </c>
      <c r="L68" s="4">
        <f>IF('Expenditures 2000'!L68&lt;&gt;"",'Expenditures 2000'!L68/'REVENUE 2000'!$G67,0)</f>
        <v>269.16266941238445</v>
      </c>
      <c r="M68" s="4">
        <f>IF('Expenditures 2000'!M68&lt;&gt;"",'Expenditures 2000'!M68/'REVENUE 2000'!$G67,0)</f>
        <v>44.628355921651263</v>
      </c>
      <c r="N68" s="4">
        <f>IF('Expenditures 2000'!N68&lt;&gt;"",'Expenditures 2000'!N68/'REVENUE 2000'!$G67,0)</f>
        <v>426.25684593649731</v>
      </c>
      <c r="O68" s="4">
        <f>IF('Expenditures 2000'!O68&lt;&gt;"",'Expenditures 2000'!O68/'REVENUE 2000'!$G67,0)</f>
        <v>435.78586753507972</v>
      </c>
      <c r="P68" s="4">
        <f>IF('Expenditures 2000'!P68&lt;&gt;"",'Expenditures 2000'!P68/'REVENUE 2000'!$G67,0)</f>
        <v>0</v>
      </c>
      <c r="Q68" s="4">
        <f>IF('Expenditures 2000'!Q68&lt;&gt;"",'Expenditures 2000'!Q68/'REVENUE 2000'!$G67,0)</f>
        <v>0</v>
      </c>
      <c r="R68" s="4">
        <f>IF('Expenditures 2000'!R68&lt;&gt;"",'Expenditures 2000'!R68/'REVENUE 2000'!$G67,0)</f>
        <v>416.81047363632007</v>
      </c>
      <c r="S68" s="4">
        <f>IF('Expenditures 2000'!S68&lt;&gt;"",'Expenditures 2000'!S68/'REVENUE 2000'!$G67,0)</f>
        <v>75.343240266270783</v>
      </c>
      <c r="T68" s="4">
        <f>IF('Expenditures 2000'!T68&lt;&gt;"",'Expenditures 2000'!T68/'REVENUE 2000'!$G67,0)</f>
        <v>0</v>
      </c>
      <c r="U68" s="4">
        <f>IF('Expenditures 2000'!U68&lt;&gt;"",'Expenditures 2000'!U68/'REVENUE 2000'!$G67,0)</f>
        <v>0</v>
      </c>
      <c r="V68" s="4">
        <f>IF('Expenditures 2000'!V68&lt;&gt;"",'Expenditures 2000'!V68/'REVENUE 2000'!$G67,0)</f>
        <v>14.444494995450409</v>
      </c>
      <c r="W68" s="4">
        <f>IF('Expenditures 2000'!W68&lt;&gt;"",'Expenditures 2000'!W68/'REVENUE 2000'!$G67,0)</f>
        <v>0</v>
      </c>
      <c r="X68" s="4">
        <f>IF('Expenditures 2000'!X68&lt;&gt;"",'Expenditures 2000'!X68/'REVENUE 2000'!$G67,0)</f>
        <v>0</v>
      </c>
      <c r="Y68" s="4">
        <f>IF('Expenditures 2000'!Y68&lt;&gt;"",'Expenditures 2000'!Y68/'REVENUE 2000'!$G67,0)</f>
        <v>0.38958862123461524</v>
      </c>
      <c r="Z68" s="4">
        <f>IF('Expenditures 2000'!Z68&lt;&gt;"",'Expenditures 2000'!Z68/'REVENUE 2000'!$G67,0)</f>
        <v>0.79833341315071116</v>
      </c>
      <c r="AA68" s="4">
        <f>IF('Expenditures 2000'!AA68&lt;&gt;"",'Expenditures 2000'!AA68/'REVENUE 2000'!$G67,0)</f>
        <v>0</v>
      </c>
      <c r="AB68" s="4">
        <f>IF('Expenditures 2000'!AB68&lt;&gt;"",'Expenditures 2000'!AB68/'REVENUE 2000'!$G67,0)</f>
        <v>315.68034576888084</v>
      </c>
      <c r="AC68" s="4">
        <f>IF('Expenditures 2000'!AC68&lt;&gt;"",'Expenditures 2000'!AC68/'REVENUE 2000'!$G67,0)</f>
        <v>858.74597959867822</v>
      </c>
      <c r="AD68" s="4"/>
    </row>
    <row r="69" spans="1:30" x14ac:dyDescent="0.25">
      <c r="A69" s="1" t="s">
        <v>143</v>
      </c>
      <c r="B69" s="1" t="s">
        <v>144</v>
      </c>
      <c r="C69" s="4">
        <f>IF('Expenditures 2000'!C69&lt;&gt;"",'Expenditures 2000'!C69/'REVENUE 2000'!$G68,0)</f>
        <v>5997.4560541197616</v>
      </c>
      <c r="D69" s="4">
        <f>IF('Expenditures 2000'!D69&lt;&gt;"",'Expenditures 2000'!D69/'REVENUE 2000'!$G68,0)</f>
        <v>5689.6040484118184</v>
      </c>
      <c r="E69" s="4">
        <f>IF('Expenditures 2000'!E69&lt;&gt;"",'Expenditures 2000'!E69/'REVENUE 2000'!$G68,0)</f>
        <v>3506.4631731938061</v>
      </c>
      <c r="F69" s="4">
        <f>IF('Expenditures 2000'!F69&lt;&gt;"",'Expenditures 2000'!F69/'REVENUE 2000'!$G68,0)</f>
        <v>5997.4560541197607</v>
      </c>
      <c r="G69" s="4">
        <f>IF('Expenditures 2000'!G69&lt;&gt;"",'Expenditures 2000'!G69/'REVENUE 2000'!$G68,0)</f>
        <v>0</v>
      </c>
      <c r="H69" s="4">
        <f>IF('Expenditures 2000'!H69&lt;&gt;"",'Expenditures 2000'!H69/'REVENUE 2000'!$G68,0)</f>
        <v>3506.4631731938061</v>
      </c>
      <c r="I69" s="4">
        <f>IF('Expenditures 2000'!I69&lt;&gt;"",'Expenditures 2000'!I69/'REVENUE 2000'!$G68,0)</f>
        <v>234.39750013212833</v>
      </c>
      <c r="J69" s="4">
        <f>IF('Expenditures 2000'!J69&lt;&gt;"",'Expenditures 2000'!J69/'REVENUE 2000'!$G68,0)</f>
        <v>293.05202684847524</v>
      </c>
      <c r="K69" s="4">
        <f>IF('Expenditures 2000'!K69&lt;&gt;"",'Expenditures 2000'!K69/'REVENUE 2000'!$G68,0)</f>
        <v>249.15318957771788</v>
      </c>
      <c r="L69" s="4">
        <f>IF('Expenditures 2000'!L69&lt;&gt;"",'Expenditures 2000'!L69/'REVENUE 2000'!$G68,0)</f>
        <v>315.96148723640403</v>
      </c>
      <c r="M69" s="4">
        <f>IF('Expenditures 2000'!M69&lt;&gt;"",'Expenditures 2000'!M69/'REVENUE 2000'!$G68,0)</f>
        <v>20.144590666455262</v>
      </c>
      <c r="N69" s="4">
        <f>IF('Expenditures 2000'!N69&lt;&gt;"",'Expenditures 2000'!N69/'REVENUE 2000'!$G68,0)</f>
        <v>430.02365625495486</v>
      </c>
      <c r="O69" s="4">
        <f>IF('Expenditures 2000'!O69&lt;&gt;"",'Expenditures 2000'!O69/'REVENUE 2000'!$G68,0)</f>
        <v>187.39188203583322</v>
      </c>
      <c r="P69" s="4">
        <f>IF('Expenditures 2000'!P69&lt;&gt;"",'Expenditures 2000'!P69/'REVENUE 2000'!$G68,0)</f>
        <v>39.838761164843298</v>
      </c>
      <c r="Q69" s="4">
        <f>IF('Expenditures 2000'!Q69&lt;&gt;"",'Expenditures 2000'!Q69/'REVENUE 2000'!$G68,0)</f>
        <v>0</v>
      </c>
      <c r="R69" s="4">
        <f>IF('Expenditures 2000'!R69&lt;&gt;"",'Expenditures 2000'!R69/'REVENUE 2000'!$G68,0)</f>
        <v>406.07000687067284</v>
      </c>
      <c r="S69" s="4">
        <f>IF('Expenditures 2000'!S69&lt;&gt;"",'Expenditures 2000'!S69/'REVENUE 2000'!$G68,0)</f>
        <v>7.1077744305269288</v>
      </c>
      <c r="T69" s="4">
        <f>IF('Expenditures 2000'!T69&lt;&gt;"",'Expenditures 2000'!T69/'REVENUE 2000'!$G68,0)</f>
        <v>0</v>
      </c>
      <c r="U69" s="4">
        <f>IF('Expenditures 2000'!U69&lt;&gt;"",'Expenditures 2000'!U69/'REVENUE 2000'!$G68,0)</f>
        <v>0</v>
      </c>
      <c r="V69" s="4">
        <f>IF('Expenditures 2000'!V69&lt;&gt;"",'Expenditures 2000'!V69/'REVENUE 2000'!$G68,0)</f>
        <v>0</v>
      </c>
      <c r="W69" s="4">
        <f>IF('Expenditures 2000'!W69&lt;&gt;"",'Expenditures 2000'!W69/'REVENUE 2000'!$G68,0)</f>
        <v>0</v>
      </c>
      <c r="X69" s="4">
        <f>IF('Expenditures 2000'!X69&lt;&gt;"",'Expenditures 2000'!X69/'REVENUE 2000'!$G68,0)</f>
        <v>0</v>
      </c>
      <c r="Y69" s="4">
        <f>IF('Expenditures 2000'!Y69&lt;&gt;"",'Expenditures 2000'!Y69/'REVENUE 2000'!$G68,0)</f>
        <v>0</v>
      </c>
      <c r="Z69" s="4">
        <f>IF('Expenditures 2000'!Z69&lt;&gt;"",'Expenditures 2000'!Z69/'REVENUE 2000'!$G68,0)</f>
        <v>0</v>
      </c>
      <c r="AA69" s="4">
        <f>IF('Expenditures 2000'!AA69&lt;&gt;"",'Expenditures 2000'!AA69/'REVENUE 2000'!$G68,0)</f>
        <v>0</v>
      </c>
      <c r="AB69" s="4">
        <f>IF('Expenditures 2000'!AB69&lt;&gt;"",'Expenditures 2000'!AB69/'REVENUE 2000'!$G68,0)</f>
        <v>304.33739231541676</v>
      </c>
      <c r="AC69" s="4">
        <f>IF('Expenditures 2000'!AC69&lt;&gt;"",'Expenditures 2000'!AC69/'REVENUE 2000'!$G68,0)</f>
        <v>3.5146133925268224</v>
      </c>
      <c r="AD69" s="4"/>
    </row>
    <row r="70" spans="1:30" x14ac:dyDescent="0.25">
      <c r="A70" s="1" t="s">
        <v>145</v>
      </c>
      <c r="B70" s="1" t="s">
        <v>146</v>
      </c>
      <c r="C70" s="4">
        <f>IF('Expenditures 2000'!C70&lt;&gt;"",'Expenditures 2000'!C70/'REVENUE 2000'!$G69,0)</f>
        <v>5494.4272384572259</v>
      </c>
      <c r="D70" s="4">
        <f>IF('Expenditures 2000'!D70&lt;&gt;"",'Expenditures 2000'!D70/'REVENUE 2000'!$G69,0)</f>
        <v>5079.0012025671385</v>
      </c>
      <c r="E70" s="4">
        <f>IF('Expenditures 2000'!E70&lt;&gt;"",'Expenditures 2000'!E70/'REVENUE 2000'!$G69,0)</f>
        <v>2772.4719951398843</v>
      </c>
      <c r="F70" s="4">
        <f>IF('Expenditures 2000'!F70&lt;&gt;"",'Expenditures 2000'!F70/'REVENUE 2000'!$G69,0)</f>
        <v>5494.427238457225</v>
      </c>
      <c r="G70" s="4">
        <f>IF('Expenditures 2000'!G70&lt;&gt;"",'Expenditures 2000'!G70/'REVENUE 2000'!$G69,0)</f>
        <v>1.6244002741603838</v>
      </c>
      <c r="H70" s="4">
        <f>IF('Expenditures 2000'!H70&lt;&gt;"",'Expenditures 2000'!H70/'REVENUE 2000'!$G69,0)</f>
        <v>2770.8475948657237</v>
      </c>
      <c r="I70" s="4">
        <f>IF('Expenditures 2000'!I70&lt;&gt;"",'Expenditures 2000'!I70/'REVENUE 2000'!$G69,0)</f>
        <v>166.02808897750637</v>
      </c>
      <c r="J70" s="4">
        <f>IF('Expenditures 2000'!J70&lt;&gt;"",'Expenditures 2000'!J70/'REVENUE 2000'!$G69,0)</f>
        <v>243.10731198205494</v>
      </c>
      <c r="K70" s="4">
        <f>IF('Expenditures 2000'!K70&lt;&gt;"",'Expenditures 2000'!K70/'REVENUE 2000'!$G69,0)</f>
        <v>324.73302697987413</v>
      </c>
      <c r="L70" s="4">
        <f>IF('Expenditures 2000'!L70&lt;&gt;"",'Expenditures 2000'!L70/'REVENUE 2000'!$G69,0)</f>
        <v>338.5068540095956</v>
      </c>
      <c r="M70" s="4">
        <f>IF('Expenditures 2000'!M70&lt;&gt;"",'Expenditures 2000'!M70/'REVENUE 2000'!$G69,0)</f>
        <v>0</v>
      </c>
      <c r="N70" s="4">
        <f>IF('Expenditures 2000'!N70&lt;&gt;"",'Expenditures 2000'!N70/'REVENUE 2000'!$G69,0)</f>
        <v>434.99412112904224</v>
      </c>
      <c r="O70" s="4">
        <f>IF('Expenditures 2000'!O70&lt;&gt;"",'Expenditures 2000'!O70/'REVENUE 2000'!$G69,0)</f>
        <v>341.48352856875817</v>
      </c>
      <c r="P70" s="4">
        <f>IF('Expenditures 2000'!P70&lt;&gt;"",'Expenditures 2000'!P70/'REVENUE 2000'!$G69,0)</f>
        <v>17.489360707832262</v>
      </c>
      <c r="Q70" s="4">
        <f>IF('Expenditures 2000'!Q70&lt;&gt;"",'Expenditures 2000'!Q70/'REVENUE 2000'!$G69,0)</f>
        <v>0</v>
      </c>
      <c r="R70" s="4">
        <f>IF('Expenditures 2000'!R70&lt;&gt;"",'Expenditures 2000'!R70/'REVENUE 2000'!$G69,0)</f>
        <v>387.84556981743407</v>
      </c>
      <c r="S70" s="4">
        <f>IF('Expenditures 2000'!S70&lt;&gt;"",'Expenditures 2000'!S70/'REVENUE 2000'!$G69,0)</f>
        <v>52.341345255156078</v>
      </c>
      <c r="T70" s="4">
        <f>IF('Expenditures 2000'!T70&lt;&gt;"",'Expenditures 2000'!T70/'REVENUE 2000'!$G69,0)</f>
        <v>0</v>
      </c>
      <c r="U70" s="4">
        <f>IF('Expenditures 2000'!U70&lt;&gt;"",'Expenditures 2000'!U70/'REVENUE 2000'!$G69,0)</f>
        <v>0</v>
      </c>
      <c r="V70" s="4">
        <f>IF('Expenditures 2000'!V70&lt;&gt;"",'Expenditures 2000'!V70/'REVENUE 2000'!$G69,0)</f>
        <v>30.787681475481339</v>
      </c>
      <c r="W70" s="4">
        <f>IF('Expenditures 2000'!W70&lt;&gt;"",'Expenditures 2000'!W70/'REVENUE 2000'!$G69,0)</f>
        <v>0</v>
      </c>
      <c r="X70" s="4">
        <f>IF('Expenditures 2000'!X70&lt;&gt;"",'Expenditures 2000'!X70/'REVENUE 2000'!$G69,0)</f>
        <v>0</v>
      </c>
      <c r="Y70" s="4">
        <f>IF('Expenditures 2000'!Y70&lt;&gt;"",'Expenditures 2000'!Y70/'REVENUE 2000'!$G69,0)</f>
        <v>3.967007290173842</v>
      </c>
      <c r="Z70" s="4">
        <f>IF('Expenditures 2000'!Z70&lt;&gt;"",'Expenditures 2000'!Z70/'REVENUE 2000'!$G69,0)</f>
        <v>0</v>
      </c>
      <c r="AA70" s="4">
        <f>IF('Expenditures 2000'!AA70&lt;&gt;"",'Expenditures 2000'!AA70/'REVENUE 2000'!$G69,0)</f>
        <v>0</v>
      </c>
      <c r="AB70" s="4">
        <f>IF('Expenditures 2000'!AB70&lt;&gt;"",'Expenditures 2000'!AB70/'REVENUE 2000'!$G69,0)</f>
        <v>362.50186927534423</v>
      </c>
      <c r="AC70" s="4">
        <f>IF('Expenditures 2000'!AC70&lt;&gt;"",'Expenditures 2000'!AC70/'REVENUE 2000'!$G69,0)</f>
        <v>18.169477849087169</v>
      </c>
      <c r="AD70" s="4"/>
    </row>
    <row r="71" spans="1:30" x14ac:dyDescent="0.25">
      <c r="A71" s="1" t="s">
        <v>147</v>
      </c>
      <c r="B71" s="1" t="s">
        <v>148</v>
      </c>
      <c r="C71" s="4">
        <f>IF('Expenditures 2000'!C71&lt;&gt;"",'Expenditures 2000'!C71/'REVENUE 2000'!$G70,0)</f>
        <v>5367.6151933565916</v>
      </c>
      <c r="D71" s="4">
        <f>IF('Expenditures 2000'!D71&lt;&gt;"",'Expenditures 2000'!D71/'REVENUE 2000'!$G70,0)</f>
        <v>4956.3914009139608</v>
      </c>
      <c r="E71" s="4">
        <f>IF('Expenditures 2000'!E71&lt;&gt;"",'Expenditures 2000'!E71/'REVENUE 2000'!$G70,0)</f>
        <v>2934.9177534273504</v>
      </c>
      <c r="F71" s="4">
        <f>IF('Expenditures 2000'!F71&lt;&gt;"",'Expenditures 2000'!F71/'REVENUE 2000'!$G70,0)</f>
        <v>5363.0566360375378</v>
      </c>
      <c r="G71" s="4">
        <f>IF('Expenditures 2000'!G71&lt;&gt;"",'Expenditures 2000'!G71/'REVENUE 2000'!$G70,0)</f>
        <v>0</v>
      </c>
      <c r="H71" s="4">
        <f>IF('Expenditures 2000'!H71&lt;&gt;"",'Expenditures 2000'!H71/'REVENUE 2000'!$G70,0)</f>
        <v>2934.9177534273504</v>
      </c>
      <c r="I71" s="4">
        <f>IF('Expenditures 2000'!I71&lt;&gt;"",'Expenditures 2000'!I71/'REVENUE 2000'!$G70,0)</f>
        <v>179.84868065451329</v>
      </c>
      <c r="J71" s="4">
        <f>IF('Expenditures 2000'!J71&lt;&gt;"",'Expenditures 2000'!J71/'REVENUE 2000'!$G70,0)</f>
        <v>249.29480615203184</v>
      </c>
      <c r="K71" s="4">
        <f>IF('Expenditures 2000'!K71&lt;&gt;"",'Expenditures 2000'!K71/'REVENUE 2000'!$G70,0)</f>
        <v>131.51047860056016</v>
      </c>
      <c r="L71" s="4">
        <f>IF('Expenditures 2000'!L71&lt;&gt;"",'Expenditures 2000'!L71/'REVENUE 2000'!$G70,0)</f>
        <v>260.18830278610386</v>
      </c>
      <c r="M71" s="4">
        <f>IF('Expenditures 2000'!M71&lt;&gt;"",'Expenditures 2000'!M71/'REVENUE 2000'!$G70,0)</f>
        <v>36.901287406024274</v>
      </c>
      <c r="N71" s="4">
        <f>IF('Expenditures 2000'!N71&lt;&gt;"",'Expenditures 2000'!N71/'REVENUE 2000'!$G70,0)</f>
        <v>307.60562380227015</v>
      </c>
      <c r="O71" s="4">
        <f>IF('Expenditures 2000'!O71&lt;&gt;"",'Expenditures 2000'!O71/'REVENUE 2000'!$G70,0)</f>
        <v>374.80885214485778</v>
      </c>
      <c r="P71" s="4">
        <f>IF('Expenditures 2000'!P71&lt;&gt;"",'Expenditures 2000'!P71/'REVENUE 2000'!$G70,0)</f>
        <v>19.442752198909144</v>
      </c>
      <c r="Q71" s="4">
        <f>IF('Expenditures 2000'!Q71&lt;&gt;"",'Expenditures 2000'!Q71/'REVENUE 2000'!$G70,0)</f>
        <v>0</v>
      </c>
      <c r="R71" s="4">
        <f>IF('Expenditures 2000'!R71&lt;&gt;"",'Expenditures 2000'!R71/'REVENUE 2000'!$G70,0)</f>
        <v>394.81630632401362</v>
      </c>
      <c r="S71" s="4">
        <f>IF('Expenditures 2000'!S71&lt;&gt;"",'Expenditures 2000'!S71/'REVENUE 2000'!$G70,0)</f>
        <v>67.056557417325934</v>
      </c>
      <c r="T71" s="4">
        <f>IF('Expenditures 2000'!T71&lt;&gt;"",'Expenditures 2000'!T71/'REVENUE 2000'!$G70,0)</f>
        <v>0</v>
      </c>
      <c r="U71" s="4">
        <f>IF('Expenditures 2000'!U71&lt;&gt;"",'Expenditures 2000'!U71/'REVENUE 2000'!$G70,0)</f>
        <v>0</v>
      </c>
      <c r="V71" s="4">
        <f>IF('Expenditures 2000'!V71&lt;&gt;"",'Expenditures 2000'!V71/'REVENUE 2000'!$G70,0)</f>
        <v>4.8652547786349567</v>
      </c>
      <c r="W71" s="4">
        <f>IF('Expenditures 2000'!W71&lt;&gt;"",'Expenditures 2000'!W71/'REVENUE 2000'!$G70,0)</f>
        <v>0</v>
      </c>
      <c r="X71" s="4">
        <f>IF('Expenditures 2000'!X71&lt;&gt;"",'Expenditures 2000'!X71/'REVENUE 2000'!$G70,0)</f>
        <v>0</v>
      </c>
      <c r="Y71" s="4">
        <f>IF('Expenditures 2000'!Y71&lt;&gt;"",'Expenditures 2000'!Y71/'REVENUE 2000'!$G70,0)</f>
        <v>23.713517763254877</v>
      </c>
      <c r="Z71" s="4">
        <f>IF('Expenditures 2000'!Z71&lt;&gt;"",'Expenditures 2000'!Z71/'REVENUE 2000'!$G70,0)</f>
        <v>51.103518254631226</v>
      </c>
      <c r="AA71" s="4">
        <f>IF('Expenditures 2000'!AA71&lt;&gt;"",'Expenditures 2000'!AA71/'REVENUE 2000'!$G70,0)</f>
        <v>0</v>
      </c>
      <c r="AB71" s="4">
        <f>IF('Expenditures 2000'!AB71&lt;&gt;"",'Expenditures 2000'!AB71/'REVENUE 2000'!$G70,0)</f>
        <v>328.49496830622576</v>
      </c>
      <c r="AC71" s="4">
        <f>IF('Expenditures 2000'!AC71&lt;&gt;"",'Expenditures 2000'!AC71/'REVENUE 2000'!$G70,0)</f>
        <v>3.0465333398850181</v>
      </c>
      <c r="AD71" s="4"/>
    </row>
    <row r="72" spans="1:30" x14ac:dyDescent="0.25">
      <c r="A72" s="1" t="s">
        <v>149</v>
      </c>
      <c r="B72" s="1" t="s">
        <v>150</v>
      </c>
      <c r="C72" s="4">
        <f>IF('Expenditures 2000'!C72&lt;&gt;"",'Expenditures 2000'!C72/'REVENUE 2000'!$G71,0)</f>
        <v>5878.4415895699485</v>
      </c>
      <c r="D72" s="4">
        <f>IF('Expenditures 2000'!D72&lt;&gt;"",'Expenditures 2000'!D72/'REVENUE 2000'!$G71,0)</f>
        <v>5318.5204095235567</v>
      </c>
      <c r="E72" s="4">
        <f>IF('Expenditures 2000'!E72&lt;&gt;"",'Expenditures 2000'!E72/'REVENUE 2000'!$G71,0)</f>
        <v>3194.2429013250871</v>
      </c>
      <c r="F72" s="4">
        <f>IF('Expenditures 2000'!F72&lt;&gt;"",'Expenditures 2000'!F72/'REVENUE 2000'!$G71,0)</f>
        <v>5850.3495000933153</v>
      </c>
      <c r="G72" s="4">
        <f>IF('Expenditures 2000'!G72&lt;&gt;"",'Expenditures 2000'!G72/'REVENUE 2000'!$G71,0)</f>
        <v>-17.290612419015119</v>
      </c>
      <c r="H72" s="4">
        <f>IF('Expenditures 2000'!H72&lt;&gt;"",'Expenditures 2000'!H72/'REVENUE 2000'!$G71,0)</f>
        <v>3211.533513744102</v>
      </c>
      <c r="I72" s="4">
        <f>IF('Expenditures 2000'!I72&lt;&gt;"",'Expenditures 2000'!I72/'REVENUE 2000'!$G71,0)</f>
        <v>217.44709254272539</v>
      </c>
      <c r="J72" s="4">
        <f>IF('Expenditures 2000'!J72&lt;&gt;"",'Expenditures 2000'!J72/'REVENUE 2000'!$G71,0)</f>
        <v>161.24720985416059</v>
      </c>
      <c r="K72" s="4">
        <f>IF('Expenditures 2000'!K72&lt;&gt;"",'Expenditures 2000'!K72/'REVENUE 2000'!$G71,0)</f>
        <v>140.17399152158265</v>
      </c>
      <c r="L72" s="4">
        <f>IF('Expenditures 2000'!L72&lt;&gt;"",'Expenditures 2000'!L72/'REVENUE 2000'!$G71,0)</f>
        <v>266.77711627162932</v>
      </c>
      <c r="M72" s="4">
        <f>IF('Expenditures 2000'!M72&lt;&gt;"",'Expenditures 2000'!M72/'REVENUE 2000'!$G71,0)</f>
        <v>52.520526834990804</v>
      </c>
      <c r="N72" s="4">
        <f>IF('Expenditures 2000'!N72&lt;&gt;"",'Expenditures 2000'!N72/'REVENUE 2000'!$G71,0)</f>
        <v>457.80207161329889</v>
      </c>
      <c r="O72" s="4">
        <f>IF('Expenditures 2000'!O72&lt;&gt;"",'Expenditures 2000'!O72/'REVENUE 2000'!$G71,0)</f>
        <v>322.29463833417765</v>
      </c>
      <c r="P72" s="4">
        <f>IF('Expenditures 2000'!P72&lt;&gt;"",'Expenditures 2000'!P72/'REVENUE 2000'!$G71,0)</f>
        <v>31.429674460767323</v>
      </c>
      <c r="Q72" s="4">
        <f>IF('Expenditures 2000'!Q72&lt;&gt;"",'Expenditures 2000'!Q72/'REVENUE 2000'!$G71,0)</f>
        <v>0</v>
      </c>
      <c r="R72" s="4">
        <f>IF('Expenditures 2000'!R72&lt;&gt;"",'Expenditures 2000'!R72/'REVENUE 2000'!$G71,0)</f>
        <v>354.37866531580772</v>
      </c>
      <c r="S72" s="4">
        <f>IF('Expenditures 2000'!S72&lt;&gt;"",'Expenditures 2000'!S72/'REVENUE 2000'!$G71,0)</f>
        <v>120.20652144932946</v>
      </c>
      <c r="T72" s="4">
        <f>IF('Expenditures 2000'!T72&lt;&gt;"",'Expenditures 2000'!T72/'REVENUE 2000'!$G71,0)</f>
        <v>0</v>
      </c>
      <c r="U72" s="4">
        <f>IF('Expenditures 2000'!U72&lt;&gt;"",'Expenditures 2000'!U72/'REVENUE 2000'!$G71,0)</f>
        <v>0</v>
      </c>
      <c r="V72" s="4">
        <f>IF('Expenditures 2000'!V72&lt;&gt;"",'Expenditures 2000'!V72/'REVENUE 2000'!$G71,0)</f>
        <v>2.9915562428346711</v>
      </c>
      <c r="W72" s="4">
        <f>IF('Expenditures 2000'!W72&lt;&gt;"",'Expenditures 2000'!W72/'REVENUE 2000'!$G71,0)</f>
        <v>0</v>
      </c>
      <c r="X72" s="4">
        <f>IF('Expenditures 2000'!X72&lt;&gt;"",'Expenditures 2000'!X72/'REVENUE 2000'!$G71,0)</f>
        <v>0</v>
      </c>
      <c r="Y72" s="4">
        <f>IF('Expenditures 2000'!Y72&lt;&gt;"",'Expenditures 2000'!Y72/'REVENUE 2000'!$G71,0)</f>
        <v>0.97315167835337413</v>
      </c>
      <c r="Z72" s="4">
        <f>IF('Expenditures 2000'!Z72&lt;&gt;"",'Expenditures 2000'!Z72/'REVENUE 2000'!$G71,0)</f>
        <v>39.611941770869443</v>
      </c>
      <c r="AA72" s="4">
        <f>IF('Expenditures 2000'!AA72&lt;&gt;"",'Expenditures 2000'!AA72/'REVENUE 2000'!$G71,0)</f>
        <v>0</v>
      </c>
      <c r="AB72" s="4">
        <f>IF('Expenditures 2000'!AB72&lt;&gt;"",'Expenditures 2000'!AB72/'REVENUE 2000'!$G71,0)</f>
        <v>330.72566454261874</v>
      </c>
      <c r="AC72" s="4">
        <f>IF('Expenditures 2000'!AC72&lt;&gt;"",'Expenditures 2000'!AC72/'REVENUE 2000'!$G71,0)</f>
        <v>185.61886581171518</v>
      </c>
      <c r="AD72" s="4"/>
    </row>
    <row r="73" spans="1:30" x14ac:dyDescent="0.25">
      <c r="A73" s="1" t="s">
        <v>151</v>
      </c>
      <c r="B73" s="1" t="s">
        <v>152</v>
      </c>
      <c r="C73" s="4">
        <f>IF('Expenditures 2000'!C73&lt;&gt;"",'Expenditures 2000'!C73/'REVENUE 2000'!$G72,0)</f>
        <v>6214.0942942345919</v>
      </c>
      <c r="D73" s="4">
        <f>IF('Expenditures 2000'!D73&lt;&gt;"",'Expenditures 2000'!D73/'REVENUE 2000'!$G72,0)</f>
        <v>5852.3677070907879</v>
      </c>
      <c r="E73" s="4">
        <f>IF('Expenditures 2000'!E73&lt;&gt;"",'Expenditures 2000'!E73/'REVENUE 2000'!$G72,0)</f>
        <v>3314.0604373757456</v>
      </c>
      <c r="F73" s="4">
        <f>IF('Expenditures 2000'!F73&lt;&gt;"",'Expenditures 2000'!F73/'REVENUE 2000'!$G72,0)</f>
        <v>6214.0942942345955</v>
      </c>
      <c r="G73" s="4">
        <f>IF('Expenditures 2000'!G73&lt;&gt;"",'Expenditures 2000'!G73/'REVENUE 2000'!$G72,0)</f>
        <v>0</v>
      </c>
      <c r="H73" s="4">
        <f>IF('Expenditures 2000'!H73&lt;&gt;"",'Expenditures 2000'!H73/'REVENUE 2000'!$G72,0)</f>
        <v>3314.0604373757456</v>
      </c>
      <c r="I73" s="4">
        <f>IF('Expenditures 2000'!I73&lt;&gt;"",'Expenditures 2000'!I73/'REVENUE 2000'!$G72,0)</f>
        <v>157.710112657389</v>
      </c>
      <c r="J73" s="4">
        <f>IF('Expenditures 2000'!J73&lt;&gt;"",'Expenditures 2000'!J73/'REVENUE 2000'!$G72,0)</f>
        <v>313.39722332670641</v>
      </c>
      <c r="K73" s="4">
        <f>IF('Expenditures 2000'!K73&lt;&gt;"",'Expenditures 2000'!K73/'REVENUE 2000'!$G72,0)</f>
        <v>204.51083499005964</v>
      </c>
      <c r="L73" s="4">
        <f>IF('Expenditures 2000'!L73&lt;&gt;"",'Expenditures 2000'!L73/'REVENUE 2000'!$G72,0)</f>
        <v>224.18049701789263</v>
      </c>
      <c r="M73" s="4">
        <f>IF('Expenditures 2000'!M73&lt;&gt;"",'Expenditures 2000'!M73/'REVENUE 2000'!$G72,0)</f>
        <v>44.54897282968853</v>
      </c>
      <c r="N73" s="4">
        <f>IF('Expenditures 2000'!N73&lt;&gt;"",'Expenditures 2000'!N73/'REVENUE 2000'!$G72,0)</f>
        <v>570.63880053015237</v>
      </c>
      <c r="O73" s="4">
        <f>IF('Expenditures 2000'!O73&lt;&gt;"",'Expenditures 2000'!O73/'REVENUE 2000'!$G72,0)</f>
        <v>551.22155069582504</v>
      </c>
      <c r="P73" s="4">
        <f>IF('Expenditures 2000'!P73&lt;&gt;"",'Expenditures 2000'!P73/'REVENUE 2000'!$G72,0)</f>
        <v>10.284082173624917</v>
      </c>
      <c r="Q73" s="4">
        <f>IF('Expenditures 2000'!Q73&lt;&gt;"",'Expenditures 2000'!Q73/'REVENUE 2000'!$G72,0)</f>
        <v>0</v>
      </c>
      <c r="R73" s="4">
        <f>IF('Expenditures 2000'!R73&lt;&gt;"",'Expenditures 2000'!R73/'REVENUE 2000'!$G72,0)</f>
        <v>367.53358515573228</v>
      </c>
      <c r="S73" s="4">
        <f>IF('Expenditures 2000'!S73&lt;&gt;"",'Expenditures 2000'!S73/'REVENUE 2000'!$G72,0)</f>
        <v>94.281610337972168</v>
      </c>
      <c r="T73" s="4">
        <f>IF('Expenditures 2000'!T73&lt;&gt;"",'Expenditures 2000'!T73/'REVENUE 2000'!$G72,0)</f>
        <v>0</v>
      </c>
      <c r="U73" s="4">
        <f>IF('Expenditures 2000'!U73&lt;&gt;"",'Expenditures 2000'!U73/'REVENUE 2000'!$G72,0)</f>
        <v>3.313452617627568</v>
      </c>
      <c r="V73" s="4">
        <f>IF('Expenditures 2000'!V73&lt;&gt;"",'Expenditures 2000'!V73/'REVENUE 2000'!$G72,0)</f>
        <v>0</v>
      </c>
      <c r="W73" s="4">
        <f>IF('Expenditures 2000'!W73&lt;&gt;"",'Expenditures 2000'!W73/'REVENUE 2000'!$G72,0)</f>
        <v>0</v>
      </c>
      <c r="X73" s="4">
        <f>IF('Expenditures 2000'!X73&lt;&gt;"",'Expenditures 2000'!X73/'REVENUE 2000'!$G72,0)</f>
        <v>0</v>
      </c>
      <c r="Y73" s="4">
        <f>IF('Expenditures 2000'!Y73&lt;&gt;"",'Expenditures 2000'!Y73/'REVENUE 2000'!$G72,0)</f>
        <v>9.3439363817097423</v>
      </c>
      <c r="Z73" s="4">
        <f>IF('Expenditures 2000'!Z73&lt;&gt;"",'Expenditures 2000'!Z73/'REVENUE 2000'!$G72,0)</f>
        <v>0</v>
      </c>
      <c r="AA73" s="4">
        <f>IF('Expenditures 2000'!AA73&lt;&gt;"",'Expenditures 2000'!AA73/'REVENUE 2000'!$G72,0)</f>
        <v>0</v>
      </c>
      <c r="AB73" s="4">
        <f>IF('Expenditures 2000'!AB73&lt;&gt;"",'Expenditures 2000'!AB73/'REVENUE 2000'!$G72,0)</f>
        <v>93.005579854208094</v>
      </c>
      <c r="AC73" s="4">
        <f>IF('Expenditures 2000'!AC73&lt;&gt;"",'Expenditures 2000'!AC73/'REVENUE 2000'!$G72,0)</f>
        <v>256.06361829025843</v>
      </c>
      <c r="AD73" s="4"/>
    </row>
    <row r="74" spans="1:30" x14ac:dyDescent="0.25">
      <c r="A74" s="1" t="s">
        <v>153</v>
      </c>
      <c r="B74" s="1" t="s">
        <v>154</v>
      </c>
      <c r="C74" s="4">
        <f>IF('Expenditures 2000'!C74&lt;&gt;"",'Expenditures 2000'!C74/'REVENUE 2000'!$G73,0)</f>
        <v>6342.6663917455808</v>
      </c>
      <c r="D74" s="4">
        <f>IF('Expenditures 2000'!D74&lt;&gt;"",'Expenditures 2000'!D74/'REVENUE 2000'!$G73,0)</f>
        <v>5980.5882123341153</v>
      </c>
      <c r="E74" s="4">
        <f>IF('Expenditures 2000'!E74&lt;&gt;"",'Expenditures 2000'!E74/'REVENUE 2000'!$G73,0)</f>
        <v>3304.1315819841834</v>
      </c>
      <c r="F74" s="4">
        <f>IF('Expenditures 2000'!F74&lt;&gt;"",'Expenditures 2000'!F74/'REVENUE 2000'!$G73,0)</f>
        <v>6342.6663917455799</v>
      </c>
      <c r="G74" s="4">
        <f>IF('Expenditures 2000'!G74&lt;&gt;"",'Expenditures 2000'!G74/'REVENUE 2000'!$G73,0)</f>
        <v>0</v>
      </c>
      <c r="H74" s="4">
        <f>IF('Expenditures 2000'!H74&lt;&gt;"",'Expenditures 2000'!H74/'REVENUE 2000'!$G73,0)</f>
        <v>3304.1315819841834</v>
      </c>
      <c r="I74" s="4">
        <f>IF('Expenditures 2000'!I74&lt;&gt;"",'Expenditures 2000'!I74/'REVENUE 2000'!$G73,0)</f>
        <v>264.73780334657027</v>
      </c>
      <c r="J74" s="4">
        <f>IF('Expenditures 2000'!J74&lt;&gt;"",'Expenditures 2000'!J74/'REVENUE 2000'!$G73,0)</f>
        <v>243.37931643077758</v>
      </c>
      <c r="K74" s="4">
        <f>IF('Expenditures 2000'!K74&lt;&gt;"",'Expenditures 2000'!K74/'REVENUE 2000'!$G73,0)</f>
        <v>225.89689440993789</v>
      </c>
      <c r="L74" s="4">
        <f>IF('Expenditures 2000'!L74&lt;&gt;"",'Expenditures 2000'!L74/'REVENUE 2000'!$G73,0)</f>
        <v>304.23903879442008</v>
      </c>
      <c r="M74" s="4">
        <f>IF('Expenditures 2000'!M74&lt;&gt;"",'Expenditures 2000'!M74/'REVENUE 2000'!$G73,0)</f>
        <v>49.105009673149368</v>
      </c>
      <c r="N74" s="4">
        <f>IF('Expenditures 2000'!N74&lt;&gt;"",'Expenditures 2000'!N74/'REVENUE 2000'!$G73,0)</f>
        <v>657.21502223127311</v>
      </c>
      <c r="O74" s="4">
        <f>IF('Expenditures 2000'!O74&lt;&gt;"",'Expenditures 2000'!O74/'REVENUE 2000'!$G73,0)</f>
        <v>367.20223330957469</v>
      </c>
      <c r="P74" s="4">
        <f>IF('Expenditures 2000'!P74&lt;&gt;"",'Expenditures 2000'!P74/'REVENUE 2000'!$G73,0)</f>
        <v>17.948742490581406</v>
      </c>
      <c r="Q74" s="4">
        <f>IF('Expenditures 2000'!Q74&lt;&gt;"",'Expenditures 2000'!Q74/'REVENUE 2000'!$G73,0)</f>
        <v>0</v>
      </c>
      <c r="R74" s="4">
        <f>IF('Expenditures 2000'!R74&lt;&gt;"",'Expenditures 2000'!R74/'REVENUE 2000'!$G73,0)</f>
        <v>424.27409293011573</v>
      </c>
      <c r="S74" s="4">
        <f>IF('Expenditures 2000'!S74&lt;&gt;"",'Expenditures 2000'!S74/'REVENUE 2000'!$G73,0)</f>
        <v>122.45847673353018</v>
      </c>
      <c r="T74" s="4">
        <f>IF('Expenditures 2000'!T74&lt;&gt;"",'Expenditures 2000'!T74/'REVENUE 2000'!$G73,0)</f>
        <v>0</v>
      </c>
      <c r="U74" s="4">
        <f>IF('Expenditures 2000'!U74&lt;&gt;"",'Expenditures 2000'!U74/'REVENUE 2000'!$G73,0)</f>
        <v>0</v>
      </c>
      <c r="V74" s="4">
        <f>IF('Expenditures 2000'!V74&lt;&gt;"",'Expenditures 2000'!V74/'REVENUE 2000'!$G73,0)</f>
        <v>0</v>
      </c>
      <c r="W74" s="4">
        <f>IF('Expenditures 2000'!W74&lt;&gt;"",'Expenditures 2000'!W74/'REVENUE 2000'!$G73,0)</f>
        <v>0</v>
      </c>
      <c r="X74" s="4">
        <f>IF('Expenditures 2000'!X74&lt;&gt;"",'Expenditures 2000'!X74/'REVENUE 2000'!$G73,0)</f>
        <v>0</v>
      </c>
      <c r="Y74" s="4">
        <f>IF('Expenditures 2000'!Y74&lt;&gt;"",'Expenditures 2000'!Y74/'REVENUE 2000'!$G73,0)</f>
        <v>22.769945355191254</v>
      </c>
      <c r="Z74" s="4">
        <f>IF('Expenditures 2000'!Z74&lt;&gt;"",'Expenditures 2000'!Z74/'REVENUE 2000'!$G73,0)</f>
        <v>0</v>
      </c>
      <c r="AA74" s="4">
        <f>IF('Expenditures 2000'!AA74&lt;&gt;"",'Expenditures 2000'!AA74/'REVENUE 2000'!$G73,0)</f>
        <v>0</v>
      </c>
      <c r="AB74" s="4">
        <f>IF('Expenditures 2000'!AB74&lt;&gt;"",'Expenditures 2000'!AB74/'REVENUE 2000'!$G73,0)</f>
        <v>161.24032515358246</v>
      </c>
      <c r="AC74" s="4">
        <f>IF('Expenditures 2000'!AC74&lt;&gt;"",'Expenditures 2000'!AC74/'REVENUE 2000'!$G73,0)</f>
        <v>178.0679089026915</v>
      </c>
      <c r="AD74" s="4"/>
    </row>
    <row r="75" spans="1:30" x14ac:dyDescent="0.25">
      <c r="A75" s="1" t="s">
        <v>155</v>
      </c>
      <c r="B75" s="1" t="s">
        <v>156</v>
      </c>
      <c r="C75" s="4">
        <f>IF('Expenditures 2000'!C75&lt;&gt;"",'Expenditures 2000'!C75/'REVENUE 2000'!$G74,0)</f>
        <v>6404.4533300234052</v>
      </c>
      <c r="D75" s="4">
        <f>IF('Expenditures 2000'!D75&lt;&gt;"",'Expenditures 2000'!D75/'REVENUE 2000'!$G74,0)</f>
        <v>6149.815873466202</v>
      </c>
      <c r="E75" s="4">
        <f>IF('Expenditures 2000'!E75&lt;&gt;"",'Expenditures 2000'!E75/'REVENUE 2000'!$G74,0)</f>
        <v>3344.0992339882259</v>
      </c>
      <c r="F75" s="4">
        <f>IF('Expenditures 2000'!F75&lt;&gt;"",'Expenditures 2000'!F75/'REVENUE 2000'!$G74,0)</f>
        <v>6404.4533300234052</v>
      </c>
      <c r="G75" s="4">
        <f>IF('Expenditures 2000'!G75&lt;&gt;"",'Expenditures 2000'!G75/'REVENUE 2000'!$G74,0)</f>
        <v>-4.0296474927299801</v>
      </c>
      <c r="H75" s="4">
        <f>IF('Expenditures 2000'!H75&lt;&gt;"",'Expenditures 2000'!H75/'REVENUE 2000'!$G74,0)</f>
        <v>3348.1288814809559</v>
      </c>
      <c r="I75" s="4">
        <f>IF('Expenditures 2000'!I75&lt;&gt;"",'Expenditures 2000'!I75/'REVENUE 2000'!$G74,0)</f>
        <v>249.40889424781895</v>
      </c>
      <c r="J75" s="4">
        <f>IF('Expenditures 2000'!J75&lt;&gt;"",'Expenditures 2000'!J75/'REVENUE 2000'!$G74,0)</f>
        <v>327.95420242570395</v>
      </c>
      <c r="K75" s="4">
        <f>IF('Expenditures 2000'!K75&lt;&gt;"",'Expenditures 2000'!K75/'REVENUE 2000'!$G74,0)</f>
        <v>311.5352294488971</v>
      </c>
      <c r="L75" s="4">
        <f>IF('Expenditures 2000'!L75&lt;&gt;"",'Expenditures 2000'!L75/'REVENUE 2000'!$G74,0)</f>
        <v>393.52102986027381</v>
      </c>
      <c r="M75" s="4">
        <f>IF('Expenditures 2000'!M75&lt;&gt;"",'Expenditures 2000'!M75/'REVENUE 2000'!$G74,0)</f>
        <v>72.355315979856712</v>
      </c>
      <c r="N75" s="4">
        <f>IF('Expenditures 2000'!N75&lt;&gt;"",'Expenditures 2000'!N75/'REVENUE 2000'!$G74,0)</f>
        <v>527.52144832966871</v>
      </c>
      <c r="O75" s="4">
        <f>IF('Expenditures 2000'!O75&lt;&gt;"",'Expenditures 2000'!O75/'REVENUE 2000'!$G74,0)</f>
        <v>426.28281438399887</v>
      </c>
      <c r="P75" s="4">
        <f>IF('Expenditures 2000'!P75&lt;&gt;"",'Expenditures 2000'!P75/'REVENUE 2000'!$G74,0)</f>
        <v>46.159812752677496</v>
      </c>
      <c r="Q75" s="4">
        <f>IF('Expenditures 2000'!Q75&lt;&gt;"",'Expenditures 2000'!Q75/'REVENUE 2000'!$G74,0)</f>
        <v>0</v>
      </c>
      <c r="R75" s="4">
        <f>IF('Expenditures 2000'!R75&lt;&gt;"",'Expenditures 2000'!R75/'REVENUE 2000'!$G74,0)</f>
        <v>382.16888431803676</v>
      </c>
      <c r="S75" s="4">
        <f>IF('Expenditures 2000'!S75&lt;&gt;"",'Expenditures 2000'!S75/'REVENUE 2000'!$G74,0)</f>
        <v>68.809007731044758</v>
      </c>
      <c r="T75" s="4">
        <f>IF('Expenditures 2000'!T75&lt;&gt;"",'Expenditures 2000'!T75/'REVENUE 2000'!$G74,0)</f>
        <v>0</v>
      </c>
      <c r="U75" s="4">
        <f>IF('Expenditures 2000'!U75&lt;&gt;"",'Expenditures 2000'!U75/'REVENUE 2000'!$G74,0)</f>
        <v>0</v>
      </c>
      <c r="V75" s="4">
        <f>IF('Expenditures 2000'!V75&lt;&gt;"",'Expenditures 2000'!V75/'REVENUE 2000'!$G74,0)</f>
        <v>3.9786935243634303</v>
      </c>
      <c r="W75" s="4">
        <f>IF('Expenditures 2000'!W75&lt;&gt;"",'Expenditures 2000'!W75/'REVENUE 2000'!$G74,0)</f>
        <v>0</v>
      </c>
      <c r="X75" s="4">
        <f>IF('Expenditures 2000'!X75&lt;&gt;"",'Expenditures 2000'!X75/'REVENUE 2000'!$G74,0)</f>
        <v>0</v>
      </c>
      <c r="Y75" s="4">
        <f>IF('Expenditures 2000'!Y75&lt;&gt;"",'Expenditures 2000'!Y75/'REVENUE 2000'!$G74,0)</f>
        <v>0</v>
      </c>
      <c r="Z75" s="4">
        <f>IF('Expenditures 2000'!Z75&lt;&gt;"",'Expenditures 2000'!Z75/'REVENUE 2000'!$G74,0)</f>
        <v>23.821164621604368</v>
      </c>
      <c r="AA75" s="4">
        <f>IF('Expenditures 2000'!AA75&lt;&gt;"",'Expenditures 2000'!AA75/'REVENUE 2000'!$G74,0)</f>
        <v>0</v>
      </c>
      <c r="AB75" s="4">
        <f>IF('Expenditures 2000'!AB75&lt;&gt;"",'Expenditures 2000'!AB75/'REVENUE 2000'!$G74,0)</f>
        <v>184.50512093056244</v>
      </c>
      <c r="AC75" s="4">
        <f>IF('Expenditures 2000'!AC75&lt;&gt;"",'Expenditures 2000'!AC75/'REVENUE 2000'!$G74,0)</f>
        <v>42.332477480672381</v>
      </c>
      <c r="AD75" s="4"/>
    </row>
    <row r="76" spans="1:30" x14ac:dyDescent="0.25">
      <c r="A76" s="1" t="s">
        <v>157</v>
      </c>
      <c r="B76" s="1" t="s">
        <v>158</v>
      </c>
      <c r="C76" s="4">
        <f>IF('Expenditures 2000'!C76&lt;&gt;"",'Expenditures 2000'!C76/'REVENUE 2000'!$G75,0)</f>
        <v>6330.365616942132</v>
      </c>
      <c r="D76" s="4">
        <f>IF('Expenditures 2000'!D76&lt;&gt;"",'Expenditures 2000'!D76/'REVENUE 2000'!$G75,0)</f>
        <v>5712.8318485015016</v>
      </c>
      <c r="E76" s="4">
        <f>IF('Expenditures 2000'!E76&lt;&gt;"",'Expenditures 2000'!E76/'REVENUE 2000'!$G75,0)</f>
        <v>3361.9046007524198</v>
      </c>
      <c r="F76" s="4">
        <f>IF('Expenditures 2000'!F76&lt;&gt;"",'Expenditures 2000'!F76/'REVENUE 2000'!$G75,0)</f>
        <v>6330.3656169421301</v>
      </c>
      <c r="G76" s="4">
        <f>IF('Expenditures 2000'!G76&lt;&gt;"",'Expenditures 2000'!G76/'REVENUE 2000'!$G75,0)</f>
        <v>-1.7135790675064462</v>
      </c>
      <c r="H76" s="4">
        <f>IF('Expenditures 2000'!H76&lt;&gt;"",'Expenditures 2000'!H76/'REVENUE 2000'!$G75,0)</f>
        <v>3363.6181798199264</v>
      </c>
      <c r="I76" s="4">
        <f>IF('Expenditures 2000'!I76&lt;&gt;"",'Expenditures 2000'!I76/'REVENUE 2000'!$G75,0)</f>
        <v>258.63060574037286</v>
      </c>
      <c r="J76" s="4">
        <f>IF('Expenditures 2000'!J76&lt;&gt;"",'Expenditures 2000'!J76/'REVENUE 2000'!$G75,0)</f>
        <v>262.57646108974086</v>
      </c>
      <c r="K76" s="4">
        <f>IF('Expenditures 2000'!K76&lt;&gt;"",'Expenditures 2000'!K76/'REVENUE 2000'!$G75,0)</f>
        <v>51.721771991376755</v>
      </c>
      <c r="L76" s="4">
        <f>IF('Expenditures 2000'!L76&lt;&gt;"",'Expenditures 2000'!L76/'REVENUE 2000'!$G75,0)</f>
        <v>282.93542122838903</v>
      </c>
      <c r="M76" s="4">
        <f>IF('Expenditures 2000'!M76&lt;&gt;"",'Expenditures 2000'!M76/'REVENUE 2000'!$G75,0)</f>
        <v>99.243629369742578</v>
      </c>
      <c r="N76" s="4">
        <f>IF('Expenditures 2000'!N76&lt;&gt;"",'Expenditures 2000'!N76/'REVENUE 2000'!$G75,0)</f>
        <v>427.38877710614196</v>
      </c>
      <c r="O76" s="4">
        <f>IF('Expenditures 2000'!O76&lt;&gt;"",'Expenditures 2000'!O76/'REVENUE 2000'!$G75,0)</f>
        <v>356.95666314410107</v>
      </c>
      <c r="P76" s="4">
        <f>IF('Expenditures 2000'!P76&lt;&gt;"",'Expenditures 2000'!P76/'REVENUE 2000'!$G75,0)</f>
        <v>109.8807515745868</v>
      </c>
      <c r="Q76" s="4">
        <f>IF('Expenditures 2000'!Q76&lt;&gt;"",'Expenditures 2000'!Q76/'REVENUE 2000'!$G75,0)</f>
        <v>0</v>
      </c>
      <c r="R76" s="4">
        <f>IF('Expenditures 2000'!R76&lt;&gt;"",'Expenditures 2000'!R76/'REVENUE 2000'!$G75,0)</f>
        <v>411.49998647334826</v>
      </c>
      <c r="S76" s="4">
        <f>IF('Expenditures 2000'!S76&lt;&gt;"",'Expenditures 2000'!S76/'REVENUE 2000'!$G75,0)</f>
        <v>90.093180031280383</v>
      </c>
      <c r="T76" s="4">
        <f>IF('Expenditures 2000'!T76&lt;&gt;"",'Expenditures 2000'!T76/'REVENUE 2000'!$G75,0)</f>
        <v>0</v>
      </c>
      <c r="U76" s="4">
        <f>IF('Expenditures 2000'!U76&lt;&gt;"",'Expenditures 2000'!U76/'REVENUE 2000'!$G75,0)</f>
        <v>0</v>
      </c>
      <c r="V76" s="4">
        <f>IF('Expenditures 2000'!V76&lt;&gt;"",'Expenditures 2000'!V76/'REVENUE 2000'!$G75,0)</f>
        <v>0</v>
      </c>
      <c r="W76" s="4">
        <f>IF('Expenditures 2000'!W76&lt;&gt;"",'Expenditures 2000'!W76/'REVENUE 2000'!$G75,0)</f>
        <v>0</v>
      </c>
      <c r="X76" s="4">
        <f>IF('Expenditures 2000'!X76&lt;&gt;"",'Expenditures 2000'!X76/'REVENUE 2000'!$G75,0)</f>
        <v>0</v>
      </c>
      <c r="Y76" s="4">
        <f>IF('Expenditures 2000'!Y76&lt;&gt;"",'Expenditures 2000'!Y76/'REVENUE 2000'!$G75,0)</f>
        <v>0.94413408293528345</v>
      </c>
      <c r="Z76" s="4">
        <f>IF('Expenditures 2000'!Z76&lt;&gt;"",'Expenditures 2000'!Z76/'REVENUE 2000'!$G75,0)</f>
        <v>43.391089318172213</v>
      </c>
      <c r="AA76" s="4">
        <f>IF('Expenditures 2000'!AA76&lt;&gt;"",'Expenditures 2000'!AA76/'REVENUE 2000'!$G75,0)</f>
        <v>0</v>
      </c>
      <c r="AB76" s="4">
        <f>IF('Expenditures 2000'!AB76&lt;&gt;"",'Expenditures 2000'!AB76/'REVENUE 2000'!$G75,0)</f>
        <v>103.00853362641078</v>
      </c>
      <c r="AC76" s="4">
        <f>IF('Expenditures 2000'!AC76&lt;&gt;"",'Expenditures 2000'!AC76/'REVENUE 2000'!$G75,0)</f>
        <v>470.19001141311247</v>
      </c>
      <c r="AD76" s="4"/>
    </row>
    <row r="77" spans="1:30" x14ac:dyDescent="0.25">
      <c r="A77" s="1" t="s">
        <v>159</v>
      </c>
      <c r="B77" s="1" t="s">
        <v>160</v>
      </c>
      <c r="C77" s="4">
        <f>IF('Expenditures 2000'!C77&lt;&gt;"",'Expenditures 2000'!C77/'REVENUE 2000'!$G76,0)</f>
        <v>7102.3870077465845</v>
      </c>
      <c r="D77" s="4">
        <f>IF('Expenditures 2000'!D77&lt;&gt;"",'Expenditures 2000'!D77/'REVENUE 2000'!$G76,0)</f>
        <v>6436.7650950521102</v>
      </c>
      <c r="E77" s="4">
        <f>IF('Expenditures 2000'!E77&lt;&gt;"",'Expenditures 2000'!E77/'REVENUE 2000'!$G76,0)</f>
        <v>3806.1289234620112</v>
      </c>
      <c r="F77" s="4">
        <f>IF('Expenditures 2000'!F77&lt;&gt;"",'Expenditures 2000'!F77/'REVENUE 2000'!$G76,0)</f>
        <v>7106.1491724748066</v>
      </c>
      <c r="G77" s="4">
        <f>IF('Expenditures 2000'!G77&lt;&gt;"",'Expenditures 2000'!G77/'REVENUE 2000'!$G76,0)</f>
        <v>-1.0225427788447015</v>
      </c>
      <c r="H77" s="4">
        <f>IF('Expenditures 2000'!H77&lt;&gt;"",'Expenditures 2000'!H77/'REVENUE 2000'!$G76,0)</f>
        <v>3807.1514662408558</v>
      </c>
      <c r="I77" s="4">
        <f>IF('Expenditures 2000'!I77&lt;&gt;"",'Expenditures 2000'!I77/'REVENUE 2000'!$G76,0)</f>
        <v>149.43298880089765</v>
      </c>
      <c r="J77" s="4">
        <f>IF('Expenditures 2000'!J77&lt;&gt;"",'Expenditures 2000'!J77/'REVENUE 2000'!$G76,0)</f>
        <v>246.92670953542066</v>
      </c>
      <c r="K77" s="4">
        <f>IF('Expenditures 2000'!K77&lt;&gt;"",'Expenditures 2000'!K77/'REVENUE 2000'!$G76,0)</f>
        <v>282.01887447942516</v>
      </c>
      <c r="L77" s="4">
        <f>IF('Expenditures 2000'!L77&lt;&gt;"",'Expenditures 2000'!L77/'REVENUE 2000'!$G76,0)</f>
        <v>310.71416395140579</v>
      </c>
      <c r="M77" s="4">
        <f>IF('Expenditures 2000'!M77&lt;&gt;"",'Expenditures 2000'!M77/'REVENUE 2000'!$G76,0)</f>
        <v>54.209481475087927</v>
      </c>
      <c r="N77" s="4">
        <f>IF('Expenditures 2000'!N77&lt;&gt;"",'Expenditures 2000'!N77/'REVENUE 2000'!$G76,0)</f>
        <v>543.76620848887649</v>
      </c>
      <c r="O77" s="4">
        <f>IF('Expenditures 2000'!O77&lt;&gt;"",'Expenditures 2000'!O77/'REVENUE 2000'!$G76,0)</f>
        <v>350.23297801178171</v>
      </c>
      <c r="P77" s="4">
        <f>IF('Expenditures 2000'!P77&lt;&gt;"",'Expenditures 2000'!P77/'REVENUE 2000'!$G76,0)</f>
        <v>43.843175884168048</v>
      </c>
      <c r="Q77" s="4">
        <f>IF('Expenditures 2000'!Q77&lt;&gt;"",'Expenditures 2000'!Q77/'REVENUE 2000'!$G76,0)</f>
        <v>0</v>
      </c>
      <c r="R77" s="4">
        <f>IF('Expenditures 2000'!R77&lt;&gt;"",'Expenditures 2000'!R77/'REVENUE 2000'!$G76,0)</f>
        <v>497.98952592624556</v>
      </c>
      <c r="S77" s="4">
        <f>IF('Expenditures 2000'!S77&lt;&gt;"",'Expenditures 2000'!S77/'REVENUE 2000'!$G76,0)</f>
        <v>151.5020650367909</v>
      </c>
      <c r="T77" s="4">
        <f>IF('Expenditures 2000'!T77&lt;&gt;"",'Expenditures 2000'!T77/'REVENUE 2000'!$G76,0)</f>
        <v>0</v>
      </c>
      <c r="U77" s="4">
        <f>IF('Expenditures 2000'!U77&lt;&gt;"",'Expenditures 2000'!U77/'REVENUE 2000'!$G76,0)</f>
        <v>0</v>
      </c>
      <c r="V77" s="4">
        <f>IF('Expenditures 2000'!V77&lt;&gt;"",'Expenditures 2000'!V77/'REVENUE 2000'!$G76,0)</f>
        <v>0</v>
      </c>
      <c r="W77" s="4">
        <f>IF('Expenditures 2000'!W77&lt;&gt;"",'Expenditures 2000'!W77/'REVENUE 2000'!$G76,0)</f>
        <v>0</v>
      </c>
      <c r="X77" s="4">
        <f>IF('Expenditures 2000'!X77&lt;&gt;"",'Expenditures 2000'!X77/'REVENUE 2000'!$G76,0)</f>
        <v>0</v>
      </c>
      <c r="Y77" s="4">
        <f>IF('Expenditures 2000'!Y77&lt;&gt;"",'Expenditures 2000'!Y77/'REVENUE 2000'!$G76,0)</f>
        <v>0</v>
      </c>
      <c r="Z77" s="4">
        <f>IF('Expenditures 2000'!Z77&lt;&gt;"",'Expenditures 2000'!Z77/'REVENUE 2000'!$G76,0)</f>
        <v>0</v>
      </c>
      <c r="AA77" s="4">
        <f>IF('Expenditures 2000'!AA77&lt;&gt;"",'Expenditures 2000'!AA77/'REVENUE 2000'!$G76,0)</f>
        <v>0</v>
      </c>
      <c r="AB77" s="4">
        <f>IF('Expenditures 2000'!AB77&lt;&gt;"",'Expenditures 2000'!AB77/'REVENUE 2000'!$G76,0)</f>
        <v>236.57739680210599</v>
      </c>
      <c r="AC77" s="4">
        <f>IF('Expenditures 2000'!AC77&lt;&gt;"",'Expenditures 2000'!AC77/'REVENUE 2000'!$G76,0)</f>
        <v>429.04451589236777</v>
      </c>
      <c r="AD77" s="4"/>
    </row>
    <row r="78" spans="1:30" x14ac:dyDescent="0.25">
      <c r="A78" s="1" t="s">
        <v>161</v>
      </c>
      <c r="B78" s="1" t="s">
        <v>162</v>
      </c>
      <c r="C78" s="4">
        <f>IF('Expenditures 2000'!C78&lt;&gt;"",'Expenditures 2000'!C78/'REVENUE 2000'!$G77,0)</f>
        <v>7079.5401435094591</v>
      </c>
      <c r="D78" s="4">
        <f>IF('Expenditures 2000'!D78&lt;&gt;"",'Expenditures 2000'!D78/'REVENUE 2000'!$G77,0)</f>
        <v>6606.4184866275282</v>
      </c>
      <c r="E78" s="4">
        <f>IF('Expenditures 2000'!E78&lt;&gt;"",'Expenditures 2000'!E78/'REVENUE 2000'!$G77,0)</f>
        <v>3955.3763861709067</v>
      </c>
      <c r="F78" s="4">
        <f>IF('Expenditures 2000'!F78&lt;&gt;"",'Expenditures 2000'!F78/'REVENUE 2000'!$G77,0)</f>
        <v>7040.2914155251146</v>
      </c>
      <c r="G78" s="4">
        <f>IF('Expenditures 2000'!G78&lt;&gt;"",'Expenditures 2000'!G78/'REVENUE 2000'!$G77,0)</f>
        <v>-30.252315720808873</v>
      </c>
      <c r="H78" s="4">
        <f>IF('Expenditures 2000'!H78&lt;&gt;"",'Expenditures 2000'!H78/'REVENUE 2000'!$G77,0)</f>
        <v>3985.6287018917155</v>
      </c>
      <c r="I78" s="4">
        <f>IF('Expenditures 2000'!I78&lt;&gt;"",'Expenditures 2000'!I78/'REVENUE 2000'!$G77,0)</f>
        <v>252.4680495759948</v>
      </c>
      <c r="J78" s="4">
        <f>IF('Expenditures 2000'!J78&lt;&gt;"",'Expenditures 2000'!J78/'REVENUE 2000'!$G77,0)</f>
        <v>525.53474233529028</v>
      </c>
      <c r="K78" s="4">
        <f>IF('Expenditures 2000'!K78&lt;&gt;"",'Expenditures 2000'!K78/'REVENUE 2000'!$G77,0)</f>
        <v>365.26554468362684</v>
      </c>
      <c r="L78" s="4">
        <f>IF('Expenditures 2000'!L78&lt;&gt;"",'Expenditures 2000'!L78/'REVENUE 2000'!$G77,0)</f>
        <v>323.7807305936073</v>
      </c>
      <c r="M78" s="4">
        <f>IF('Expenditures 2000'!M78&lt;&gt;"",'Expenditures 2000'!M78/'REVENUE 2000'!$G77,0)</f>
        <v>107.65977821265493</v>
      </c>
      <c r="N78" s="4">
        <f>IF('Expenditures 2000'!N78&lt;&gt;"",'Expenditures 2000'!N78/'REVENUE 2000'!$G77,0)</f>
        <v>444.79509458577951</v>
      </c>
      <c r="O78" s="4">
        <f>IF('Expenditures 2000'!O78&lt;&gt;"",'Expenditures 2000'!O78/'REVENUE 2000'!$G77,0)</f>
        <v>140.16440965427267</v>
      </c>
      <c r="P78" s="4">
        <f>IF('Expenditures 2000'!P78&lt;&gt;"",'Expenditures 2000'!P78/'REVENUE 2000'!$G77,0)</f>
        <v>6.6641095890410957</v>
      </c>
      <c r="Q78" s="4">
        <f>IF('Expenditures 2000'!Q78&lt;&gt;"",'Expenditures 2000'!Q78/'REVENUE 2000'!$G77,0)</f>
        <v>0</v>
      </c>
      <c r="R78" s="4">
        <f>IF('Expenditures 2000'!R78&lt;&gt;"",'Expenditures 2000'!R78/'REVENUE 2000'!$G77,0)</f>
        <v>336.33337247227661</v>
      </c>
      <c r="S78" s="4">
        <f>IF('Expenditures 2000'!S78&lt;&gt;"",'Expenditures 2000'!S78/'REVENUE 2000'!$G77,0)</f>
        <v>148.37626875407699</v>
      </c>
      <c r="T78" s="4">
        <f>IF('Expenditures 2000'!T78&lt;&gt;"",'Expenditures 2000'!T78/'REVENUE 2000'!$G77,0)</f>
        <v>0</v>
      </c>
      <c r="U78" s="4">
        <f>IF('Expenditures 2000'!U78&lt;&gt;"",'Expenditures 2000'!U78/'REVENUE 2000'!$G77,0)</f>
        <v>0</v>
      </c>
      <c r="V78" s="4">
        <f>IF('Expenditures 2000'!V78&lt;&gt;"",'Expenditures 2000'!V78/'REVENUE 2000'!$G77,0)</f>
        <v>0</v>
      </c>
      <c r="W78" s="4">
        <f>IF('Expenditures 2000'!W78&lt;&gt;"",'Expenditures 2000'!W78/'REVENUE 2000'!$G77,0)</f>
        <v>0</v>
      </c>
      <c r="X78" s="4">
        <f>IF('Expenditures 2000'!X78&lt;&gt;"",'Expenditures 2000'!X78/'REVENUE 2000'!$G77,0)</f>
        <v>0</v>
      </c>
      <c r="Y78" s="4">
        <f>IF('Expenditures 2000'!Y78&lt;&gt;"",'Expenditures 2000'!Y78/'REVENUE 2000'!$G77,0)</f>
        <v>0</v>
      </c>
      <c r="Z78" s="4">
        <f>IF('Expenditures 2000'!Z78&lt;&gt;"",'Expenditures 2000'!Z78/'REVENUE 2000'!$G77,0)</f>
        <v>11.355472928897585</v>
      </c>
      <c r="AA78" s="4">
        <f>IF('Expenditures 2000'!AA78&lt;&gt;"",'Expenditures 2000'!AA78/'REVENUE 2000'!$G77,0)</f>
        <v>0</v>
      </c>
      <c r="AB78" s="4">
        <f>IF('Expenditures 2000'!AB78&lt;&gt;"",'Expenditures 2000'!AB78/'REVENUE 2000'!$G77,0)</f>
        <v>112.73483365949119</v>
      </c>
      <c r="AC78" s="4">
        <f>IF('Expenditures 2000'!AC78&lt;&gt;"",'Expenditures 2000'!AC78/'REVENUE 2000'!$G77,0)</f>
        <v>349.03135029354212</v>
      </c>
      <c r="AD78" s="4"/>
    </row>
    <row r="79" spans="1:30" x14ac:dyDescent="0.25">
      <c r="A79" s="1" t="s">
        <v>163</v>
      </c>
      <c r="B79" s="1" t="s">
        <v>164</v>
      </c>
      <c r="C79" s="4">
        <f>IF('Expenditures 2000'!C79&lt;&gt;"",'Expenditures 2000'!C79/'REVENUE 2000'!$G78,0)</f>
        <v>6256.0494103612809</v>
      </c>
      <c r="D79" s="4">
        <f>IF('Expenditures 2000'!D79&lt;&gt;"",'Expenditures 2000'!D79/'REVENUE 2000'!$G78,0)</f>
        <v>5899.7841513292433</v>
      </c>
      <c r="E79" s="4">
        <f>IF('Expenditures 2000'!E79&lt;&gt;"",'Expenditures 2000'!E79/'REVENUE 2000'!$G78,0)</f>
        <v>3418.1424028629854</v>
      </c>
      <c r="F79" s="4">
        <f>IF('Expenditures 2000'!F79&lt;&gt;"",'Expenditures 2000'!F79/'REVENUE 2000'!$G78,0)</f>
        <v>6256.0494103612828</v>
      </c>
      <c r="G79" s="4">
        <f>IF('Expenditures 2000'!G79&lt;&gt;"",'Expenditures 2000'!G79/'REVENUE 2000'!$G78,0)</f>
        <v>0</v>
      </c>
      <c r="H79" s="4">
        <f>IF('Expenditures 2000'!H79&lt;&gt;"",'Expenditures 2000'!H79/'REVENUE 2000'!$G78,0)</f>
        <v>3418.1424028629854</v>
      </c>
      <c r="I79" s="4">
        <f>IF('Expenditures 2000'!I79&lt;&gt;"",'Expenditures 2000'!I79/'REVENUE 2000'!$G78,0)</f>
        <v>148.09446148602592</v>
      </c>
      <c r="J79" s="4">
        <f>IF('Expenditures 2000'!J79&lt;&gt;"",'Expenditures 2000'!J79/'REVENUE 2000'!$G78,0)</f>
        <v>247.03797546012271</v>
      </c>
      <c r="K79" s="4">
        <f>IF('Expenditures 2000'!K79&lt;&gt;"",'Expenditures 2000'!K79/'REVENUE 2000'!$G78,0)</f>
        <v>214.37823108384458</v>
      </c>
      <c r="L79" s="4">
        <f>IF('Expenditures 2000'!L79&lt;&gt;"",'Expenditures 2000'!L79/'REVENUE 2000'!$G78,0)</f>
        <v>214.56830265848672</v>
      </c>
      <c r="M79" s="4">
        <f>IF('Expenditures 2000'!M79&lt;&gt;"",'Expenditures 2000'!M79/'REVENUE 2000'!$G78,0)</f>
        <v>55.586513292433537</v>
      </c>
      <c r="N79" s="4">
        <f>IF('Expenditures 2000'!N79&lt;&gt;"",'Expenditures 2000'!N79/'REVENUE 2000'!$G78,0)</f>
        <v>550.0610872528971</v>
      </c>
      <c r="O79" s="4">
        <f>IF('Expenditures 2000'!O79&lt;&gt;"",'Expenditures 2000'!O79/'REVENUE 2000'!$G78,0)</f>
        <v>361.03324471710977</v>
      </c>
      <c r="P79" s="4">
        <f>IF('Expenditures 2000'!P79&lt;&gt;"",'Expenditures 2000'!P79/'REVENUE 2000'!$G78,0)</f>
        <v>21.732511929107023</v>
      </c>
      <c r="Q79" s="4">
        <f>IF('Expenditures 2000'!Q79&lt;&gt;"",'Expenditures 2000'!Q79/'REVENUE 2000'!$G78,0)</f>
        <v>0</v>
      </c>
      <c r="R79" s="4">
        <f>IF('Expenditures 2000'!R79&lt;&gt;"",'Expenditures 2000'!R79/'REVENUE 2000'!$G78,0)</f>
        <v>413.86990797546014</v>
      </c>
      <c r="S79" s="4">
        <f>IF('Expenditures 2000'!S79&lt;&gt;"",'Expenditures 2000'!S79/'REVENUE 2000'!$G78,0)</f>
        <v>255.27951261077027</v>
      </c>
      <c r="T79" s="4">
        <f>IF('Expenditures 2000'!T79&lt;&gt;"",'Expenditures 2000'!T79/'REVENUE 2000'!$G78,0)</f>
        <v>0</v>
      </c>
      <c r="U79" s="4">
        <f>IF('Expenditures 2000'!U79&lt;&gt;"",'Expenditures 2000'!U79/'REVENUE 2000'!$G78,0)</f>
        <v>14.149965916837083</v>
      </c>
      <c r="V79" s="4">
        <f>IF('Expenditures 2000'!V79&lt;&gt;"",'Expenditures 2000'!V79/'REVENUE 2000'!$G78,0)</f>
        <v>0.18943421949556918</v>
      </c>
      <c r="W79" s="4">
        <f>IF('Expenditures 2000'!W79&lt;&gt;"",'Expenditures 2000'!W79/'REVENUE 2000'!$G78,0)</f>
        <v>0</v>
      </c>
      <c r="X79" s="4">
        <f>IF('Expenditures 2000'!X79&lt;&gt;"",'Expenditures 2000'!X79/'REVENUE 2000'!$G78,0)</f>
        <v>0</v>
      </c>
      <c r="Y79" s="4">
        <f>IF('Expenditures 2000'!Y79&lt;&gt;"",'Expenditures 2000'!Y79/'REVENUE 2000'!$G78,0)</f>
        <v>17.664846625766874</v>
      </c>
      <c r="Z79" s="4">
        <f>IF('Expenditures 2000'!Z79&lt;&gt;"",'Expenditures 2000'!Z79/'REVENUE 2000'!$G78,0)</f>
        <v>14.615790729379688</v>
      </c>
      <c r="AA79" s="4">
        <f>IF('Expenditures 2000'!AA79&lt;&gt;"",'Expenditures 2000'!AA79/'REVENUE 2000'!$G78,0)</f>
        <v>0</v>
      </c>
      <c r="AB79" s="4">
        <f>IF('Expenditures 2000'!AB79&lt;&gt;"",'Expenditures 2000'!AB79/'REVENUE 2000'!$G78,0)</f>
        <v>272.71952283571915</v>
      </c>
      <c r="AC79" s="4">
        <f>IF('Expenditures 2000'!AC79&lt;&gt;"",'Expenditures 2000'!AC79/'REVENUE 2000'!$G78,0)</f>
        <v>36.92569870483981</v>
      </c>
      <c r="AD79" s="4"/>
    </row>
    <row r="80" spans="1:30" x14ac:dyDescent="0.25">
      <c r="A80" s="1" t="s">
        <v>165</v>
      </c>
      <c r="B80" s="1" t="s">
        <v>166</v>
      </c>
      <c r="C80" s="4">
        <f>IF('Expenditures 2000'!C80&lt;&gt;"",'Expenditures 2000'!C80/'REVENUE 2000'!$G79,0)</f>
        <v>6943.1113145923246</v>
      </c>
      <c r="D80" s="4">
        <f>IF('Expenditures 2000'!D80&lt;&gt;"",'Expenditures 2000'!D80/'REVENUE 2000'!$G79,0)</f>
        <v>6533.2527703254391</v>
      </c>
      <c r="E80" s="4">
        <f>IF('Expenditures 2000'!E80&lt;&gt;"",'Expenditures 2000'!E80/'REVENUE 2000'!$G79,0)</f>
        <v>3897.8269333955441</v>
      </c>
      <c r="F80" s="4">
        <f>IF('Expenditures 2000'!F80&lt;&gt;"",'Expenditures 2000'!F80/'REVENUE 2000'!$G79,0)</f>
        <v>6943.1113145923255</v>
      </c>
      <c r="G80" s="4">
        <f>IF('Expenditures 2000'!G80&lt;&gt;"",'Expenditures 2000'!G80/'REVENUE 2000'!$G79,0)</f>
        <v>0</v>
      </c>
      <c r="H80" s="4">
        <f>IF('Expenditures 2000'!H80&lt;&gt;"",'Expenditures 2000'!H80/'REVENUE 2000'!$G79,0)</f>
        <v>3897.8269333955441</v>
      </c>
      <c r="I80" s="4">
        <f>IF('Expenditures 2000'!I80&lt;&gt;"",'Expenditures 2000'!I80/'REVENUE 2000'!$G79,0)</f>
        <v>365.83555348186167</v>
      </c>
      <c r="J80" s="4">
        <f>IF('Expenditures 2000'!J80&lt;&gt;"",'Expenditures 2000'!J80/'REVENUE 2000'!$G79,0)</f>
        <v>238.16314009098335</v>
      </c>
      <c r="K80" s="4">
        <f>IF('Expenditures 2000'!K80&lt;&gt;"",'Expenditures 2000'!K80/'REVENUE 2000'!$G79,0)</f>
        <v>318.83731482561529</v>
      </c>
      <c r="L80" s="4">
        <f>IF('Expenditures 2000'!L80&lt;&gt;"",'Expenditures 2000'!L80/'REVENUE 2000'!$G79,0)</f>
        <v>316.10991484894441</v>
      </c>
      <c r="M80" s="4">
        <f>IF('Expenditures 2000'!M80&lt;&gt;"",'Expenditures 2000'!M80/'REVENUE 2000'!$G79,0)</f>
        <v>0</v>
      </c>
      <c r="N80" s="4">
        <f>IF('Expenditures 2000'!N80&lt;&gt;"",'Expenditures 2000'!N80/'REVENUE 2000'!$G79,0)</f>
        <v>617.67493292896302</v>
      </c>
      <c r="O80" s="4">
        <f>IF('Expenditures 2000'!O80&lt;&gt;"",'Expenditures 2000'!O80/'REVENUE 2000'!$G79,0)</f>
        <v>206.38693572844977</v>
      </c>
      <c r="P80" s="4">
        <f>IF('Expenditures 2000'!P80&lt;&gt;"",'Expenditures 2000'!P80/'REVENUE 2000'!$G79,0)</f>
        <v>0</v>
      </c>
      <c r="Q80" s="4">
        <f>IF('Expenditures 2000'!Q80&lt;&gt;"",'Expenditures 2000'!Q80/'REVENUE 2000'!$G79,0)</f>
        <v>0</v>
      </c>
      <c r="R80" s="4">
        <f>IF('Expenditures 2000'!R80&lt;&gt;"",'Expenditures 2000'!R80/'REVENUE 2000'!$G79,0)</f>
        <v>464.11509389945178</v>
      </c>
      <c r="S80" s="4">
        <f>IF('Expenditures 2000'!S80&lt;&gt;"",'Expenditures 2000'!S80/'REVENUE 2000'!$G79,0)</f>
        <v>108.30295112562698</v>
      </c>
      <c r="T80" s="4">
        <f>IF('Expenditures 2000'!T80&lt;&gt;"",'Expenditures 2000'!T80/'REVENUE 2000'!$G79,0)</f>
        <v>0</v>
      </c>
      <c r="U80" s="4">
        <f>IF('Expenditures 2000'!U80&lt;&gt;"",'Expenditures 2000'!U80/'REVENUE 2000'!$G79,0)</f>
        <v>0</v>
      </c>
      <c r="V80" s="4">
        <f>IF('Expenditures 2000'!V80&lt;&gt;"",'Expenditures 2000'!V80/'REVENUE 2000'!$G79,0)</f>
        <v>0</v>
      </c>
      <c r="W80" s="4">
        <f>IF('Expenditures 2000'!W80&lt;&gt;"",'Expenditures 2000'!W80/'REVENUE 2000'!$G79,0)</f>
        <v>0</v>
      </c>
      <c r="X80" s="4">
        <f>IF('Expenditures 2000'!X80&lt;&gt;"",'Expenditures 2000'!X80/'REVENUE 2000'!$G79,0)</f>
        <v>0</v>
      </c>
      <c r="Y80" s="4">
        <f>IF('Expenditures 2000'!Y80&lt;&gt;"",'Expenditures 2000'!Y80/'REVENUE 2000'!$G79,0)</f>
        <v>0</v>
      </c>
      <c r="Z80" s="4">
        <f>IF('Expenditures 2000'!Z80&lt;&gt;"",'Expenditures 2000'!Z80/'REVENUE 2000'!$G79,0)</f>
        <v>0</v>
      </c>
      <c r="AA80" s="4">
        <f>IF('Expenditures 2000'!AA80&lt;&gt;"",'Expenditures 2000'!AA80/'REVENUE 2000'!$G79,0)</f>
        <v>0</v>
      </c>
      <c r="AB80" s="4">
        <f>IF('Expenditures 2000'!AB80&lt;&gt;"",'Expenditures 2000'!AB80/'REVENUE 2000'!$G79,0)</f>
        <v>315.10813017613441</v>
      </c>
      <c r="AC80" s="4">
        <f>IF('Expenditures 2000'!AC80&lt;&gt;"",'Expenditures 2000'!AC80/'REVENUE 2000'!$G79,0)</f>
        <v>94.750414090750027</v>
      </c>
      <c r="AD80" s="4"/>
    </row>
    <row r="81" spans="1:30" x14ac:dyDescent="0.25">
      <c r="A81" s="1" t="s">
        <v>167</v>
      </c>
      <c r="B81" s="1" t="s">
        <v>168</v>
      </c>
      <c r="C81" s="4">
        <f>IF('Expenditures 2000'!C81&lt;&gt;"",'Expenditures 2000'!C81/'REVENUE 2000'!$G80,0)</f>
        <v>6720.9994020283202</v>
      </c>
      <c r="D81" s="4">
        <f>IF('Expenditures 2000'!D81&lt;&gt;"",'Expenditures 2000'!D81/'REVENUE 2000'!$G80,0)</f>
        <v>6522.6826444699582</v>
      </c>
      <c r="E81" s="4">
        <f>IF('Expenditures 2000'!E81&lt;&gt;"",'Expenditures 2000'!E81/'REVENUE 2000'!$G80,0)</f>
        <v>3533.8158582089545</v>
      </c>
      <c r="F81" s="4">
        <f>IF('Expenditures 2000'!F81&lt;&gt;"",'Expenditures 2000'!F81/'REVENUE 2000'!$G80,0)</f>
        <v>6720.9994020283193</v>
      </c>
      <c r="G81" s="4">
        <f>IF('Expenditures 2000'!G81&lt;&gt;"",'Expenditures 2000'!G81/'REVENUE 2000'!$G80,0)</f>
        <v>-20.771259089169536</v>
      </c>
      <c r="H81" s="4">
        <f>IF('Expenditures 2000'!H81&lt;&gt;"",'Expenditures 2000'!H81/'REVENUE 2000'!$G80,0)</f>
        <v>3554.5871172981242</v>
      </c>
      <c r="I81" s="4">
        <f>IF('Expenditures 2000'!I81&lt;&gt;"",'Expenditures 2000'!I81/'REVENUE 2000'!$G80,0)</f>
        <v>280.23939915805585</v>
      </c>
      <c r="J81" s="4">
        <f>IF('Expenditures 2000'!J81&lt;&gt;"",'Expenditures 2000'!J81/'REVENUE 2000'!$G80,0)</f>
        <v>275.37676042862608</v>
      </c>
      <c r="K81" s="4">
        <f>IF('Expenditures 2000'!K81&lt;&gt;"",'Expenditures 2000'!K81/'REVENUE 2000'!$G80,0)</f>
        <v>365.46429391504017</v>
      </c>
      <c r="L81" s="4">
        <f>IF('Expenditures 2000'!L81&lt;&gt;"",'Expenditures 2000'!L81/'REVENUE 2000'!$G80,0)</f>
        <v>361.36328453884425</v>
      </c>
      <c r="M81" s="4">
        <f>IF('Expenditures 2000'!M81&lt;&gt;"",'Expenditures 2000'!M81/'REVENUE 2000'!$G80,0)</f>
        <v>22.067422502870262</v>
      </c>
      <c r="N81" s="4">
        <f>IF('Expenditures 2000'!N81&lt;&gt;"",'Expenditures 2000'!N81/'REVENUE 2000'!$G80,0)</f>
        <v>507.05011002678913</v>
      </c>
      <c r="O81" s="4">
        <f>IF('Expenditures 2000'!O81&lt;&gt;"",'Expenditures 2000'!O81/'REVENUE 2000'!$G80,0)</f>
        <v>514.43103233830834</v>
      </c>
      <c r="P81" s="4">
        <f>IF('Expenditures 2000'!P81&lt;&gt;"",'Expenditures 2000'!P81/'REVENUE 2000'!$G80,0)</f>
        <v>26.860710868733253</v>
      </c>
      <c r="Q81" s="4">
        <f>IF('Expenditures 2000'!Q81&lt;&gt;"",'Expenditures 2000'!Q81/'REVENUE 2000'!$G80,0)</f>
        <v>0</v>
      </c>
      <c r="R81" s="4">
        <f>IF('Expenditures 2000'!R81&lt;&gt;"",'Expenditures 2000'!R81/'REVENUE 2000'!$G80,0)</f>
        <v>431.6762102946804</v>
      </c>
      <c r="S81" s="4">
        <f>IF('Expenditures 2000'!S81&lt;&gt;"",'Expenditures 2000'!S81/'REVENUE 2000'!$G80,0)</f>
        <v>204.33756218905472</v>
      </c>
      <c r="T81" s="4">
        <f>IF('Expenditures 2000'!T81&lt;&gt;"",'Expenditures 2000'!T81/'REVENUE 2000'!$G80,0)</f>
        <v>0</v>
      </c>
      <c r="U81" s="4">
        <f>IF('Expenditures 2000'!U81&lt;&gt;"",'Expenditures 2000'!U81/'REVENUE 2000'!$G80,0)</f>
        <v>0</v>
      </c>
      <c r="V81" s="4">
        <f>IF('Expenditures 2000'!V81&lt;&gt;"",'Expenditures 2000'!V81/'REVENUE 2000'!$G80,0)</f>
        <v>1.2279850746268657</v>
      </c>
      <c r="W81" s="4">
        <f>IF('Expenditures 2000'!W81&lt;&gt;"",'Expenditures 2000'!W81/'REVENUE 2000'!$G80,0)</f>
        <v>0</v>
      </c>
      <c r="X81" s="4">
        <f>IF('Expenditures 2000'!X81&lt;&gt;"",'Expenditures 2000'!X81/'REVENUE 2000'!$G80,0)</f>
        <v>0</v>
      </c>
      <c r="Y81" s="4">
        <f>IF('Expenditures 2000'!Y81&lt;&gt;"",'Expenditures 2000'!Y81/'REVENUE 2000'!$G80,0)</f>
        <v>0</v>
      </c>
      <c r="Z81" s="4">
        <f>IF('Expenditures 2000'!Z81&lt;&gt;"",'Expenditures 2000'!Z81/'REVENUE 2000'!$G80,0)</f>
        <v>0</v>
      </c>
      <c r="AA81" s="4">
        <f>IF('Expenditures 2000'!AA81&lt;&gt;"",'Expenditures 2000'!AA81/'REVENUE 2000'!$G80,0)</f>
        <v>0</v>
      </c>
      <c r="AB81" s="4">
        <f>IF('Expenditures 2000'!AB81&lt;&gt;"",'Expenditures 2000'!AB81/'REVENUE 2000'!$G80,0)</f>
        <v>185.31048603138154</v>
      </c>
      <c r="AC81" s="4">
        <f>IF('Expenditures 2000'!AC81&lt;&gt;"",'Expenditures 2000'!AC81/'REVENUE 2000'!$G80,0)</f>
        <v>11.778286452353617</v>
      </c>
      <c r="AD81" s="4"/>
    </row>
    <row r="82" spans="1:30" x14ac:dyDescent="0.25">
      <c r="A82" s="1" t="s">
        <v>169</v>
      </c>
      <c r="B82" s="1" t="s">
        <v>170</v>
      </c>
      <c r="C82" s="4">
        <f>IF('Expenditures 2000'!C82&lt;&gt;"",'Expenditures 2000'!C82/'REVENUE 2000'!$G81,0)</f>
        <v>6868.8606266149873</v>
      </c>
      <c r="D82" s="4">
        <f>IF('Expenditures 2000'!D82&lt;&gt;"",'Expenditures 2000'!D82/'REVENUE 2000'!$G81,0)</f>
        <v>6193.7743217054267</v>
      </c>
      <c r="E82" s="4">
        <f>IF('Expenditures 2000'!E82&lt;&gt;"",'Expenditures 2000'!E82/'REVENUE 2000'!$G81,0)</f>
        <v>3829.3842054263564</v>
      </c>
      <c r="F82" s="4">
        <f>IF('Expenditures 2000'!F82&lt;&gt;"",'Expenditures 2000'!F82/'REVENUE 2000'!$G81,0)</f>
        <v>6868.8606266149864</v>
      </c>
      <c r="G82" s="4">
        <f>IF('Expenditures 2000'!G82&lt;&gt;"",'Expenditures 2000'!G82/'REVENUE 2000'!$G81,0)</f>
        <v>-58.606955211024982</v>
      </c>
      <c r="H82" s="4">
        <f>IF('Expenditures 2000'!H82&lt;&gt;"",'Expenditures 2000'!H82/'REVENUE 2000'!$G81,0)</f>
        <v>3887.9911606373817</v>
      </c>
      <c r="I82" s="4">
        <f>IF('Expenditures 2000'!I82&lt;&gt;"",'Expenditures 2000'!I82/'REVENUE 2000'!$G81,0)</f>
        <v>190.26146640826875</v>
      </c>
      <c r="J82" s="4">
        <f>IF('Expenditures 2000'!J82&lt;&gt;"",'Expenditures 2000'!J82/'REVENUE 2000'!$G81,0)</f>
        <v>391.42137166236006</v>
      </c>
      <c r="K82" s="4">
        <f>IF('Expenditures 2000'!K82&lt;&gt;"",'Expenditures 2000'!K82/'REVENUE 2000'!$G81,0)</f>
        <v>395.67508613264431</v>
      </c>
      <c r="L82" s="4">
        <f>IF('Expenditures 2000'!L82&lt;&gt;"",'Expenditures 2000'!L82/'REVENUE 2000'!$G81,0)</f>
        <v>278.8391365202412</v>
      </c>
      <c r="M82" s="4">
        <f>IF('Expenditures 2000'!M82&lt;&gt;"",'Expenditures 2000'!M82/'REVENUE 2000'!$G81,0)</f>
        <v>0</v>
      </c>
      <c r="N82" s="4">
        <f>IF('Expenditures 2000'!N82&lt;&gt;"",'Expenditures 2000'!N82/'REVENUE 2000'!$G81,0)</f>
        <v>512.67619509043936</v>
      </c>
      <c r="O82" s="4">
        <f>IF('Expenditures 2000'!O82&lt;&gt;"",'Expenditures 2000'!O82/'REVENUE 2000'!$G81,0)</f>
        <v>160.85170111972437</v>
      </c>
      <c r="P82" s="4">
        <f>IF('Expenditures 2000'!P82&lt;&gt;"",'Expenditures 2000'!P82/'REVENUE 2000'!$G81,0)</f>
        <v>0</v>
      </c>
      <c r="Q82" s="4">
        <f>IF('Expenditures 2000'!Q82&lt;&gt;"",'Expenditures 2000'!Q82/'REVENUE 2000'!$G81,0)</f>
        <v>0</v>
      </c>
      <c r="R82" s="4">
        <f>IF('Expenditures 2000'!R82&lt;&gt;"",'Expenditures 2000'!R82/'REVENUE 2000'!$G81,0)</f>
        <v>358.7989018087855</v>
      </c>
      <c r="S82" s="4">
        <f>IF('Expenditures 2000'!S82&lt;&gt;"",'Expenditures 2000'!S82/'REVENUE 2000'!$G81,0)</f>
        <v>75.866257536606383</v>
      </c>
      <c r="T82" s="4">
        <f>IF('Expenditures 2000'!T82&lt;&gt;"",'Expenditures 2000'!T82/'REVENUE 2000'!$G81,0)</f>
        <v>0</v>
      </c>
      <c r="U82" s="4">
        <f>IF('Expenditures 2000'!U82&lt;&gt;"",'Expenditures 2000'!U82/'REVENUE 2000'!$G81,0)</f>
        <v>0</v>
      </c>
      <c r="V82" s="4">
        <f>IF('Expenditures 2000'!V82&lt;&gt;"",'Expenditures 2000'!V82/'REVENUE 2000'!$G81,0)</f>
        <v>0</v>
      </c>
      <c r="W82" s="4">
        <f>IF('Expenditures 2000'!W82&lt;&gt;"",'Expenditures 2000'!W82/'REVENUE 2000'!$G81,0)</f>
        <v>0</v>
      </c>
      <c r="X82" s="4">
        <f>IF('Expenditures 2000'!X82&lt;&gt;"",'Expenditures 2000'!X82/'REVENUE 2000'!$G81,0)</f>
        <v>0</v>
      </c>
      <c r="Y82" s="4">
        <f>IF('Expenditures 2000'!Y82&lt;&gt;"",'Expenditures 2000'!Y82/'REVENUE 2000'!$G81,0)</f>
        <v>0</v>
      </c>
      <c r="Z82" s="4">
        <f>IF('Expenditures 2000'!Z82&lt;&gt;"",'Expenditures 2000'!Z82/'REVENUE 2000'!$G81,0)</f>
        <v>307.28914728682167</v>
      </c>
      <c r="AA82" s="4">
        <f>IF('Expenditures 2000'!AA82&lt;&gt;"",'Expenditures 2000'!AA82/'REVENUE 2000'!$G81,0)</f>
        <v>0</v>
      </c>
      <c r="AB82" s="4">
        <f>IF('Expenditures 2000'!AB82&lt;&gt;"",'Expenditures 2000'!AB82/'REVENUE 2000'!$G81,0)</f>
        <v>317.1942291128338</v>
      </c>
      <c r="AC82" s="4">
        <f>IF('Expenditures 2000'!AC82&lt;&gt;"",'Expenditures 2000'!AC82/'REVENUE 2000'!$G81,0)</f>
        <v>50.602928509905254</v>
      </c>
      <c r="AD82" s="4"/>
    </row>
    <row r="83" spans="1:30" x14ac:dyDescent="0.25">
      <c r="A83" s="1" t="s">
        <v>171</v>
      </c>
      <c r="B83" s="1" t="s">
        <v>172</v>
      </c>
      <c r="C83" s="4">
        <f>IF('Expenditures 2000'!C83&lt;&gt;"",'Expenditures 2000'!C83/'REVENUE 2000'!$G82,0)</f>
        <v>6527.5807485132473</v>
      </c>
      <c r="D83" s="4">
        <f>IF('Expenditures 2000'!D83&lt;&gt;"",'Expenditures 2000'!D83/'REVENUE 2000'!$G82,0)</f>
        <v>5878.8027321979016</v>
      </c>
      <c r="E83" s="4">
        <f>IF('Expenditures 2000'!E83&lt;&gt;"",'Expenditures 2000'!E83/'REVENUE 2000'!$G82,0)</f>
        <v>3394.4180107108386</v>
      </c>
      <c r="F83" s="4">
        <f>IF('Expenditures 2000'!F83&lt;&gt;"",'Expenditures 2000'!F83/'REVENUE 2000'!$G82,0)</f>
        <v>6527.5807485132518</v>
      </c>
      <c r="G83" s="4">
        <f>IF('Expenditures 2000'!G83&lt;&gt;"",'Expenditures 2000'!G83/'REVENUE 2000'!$G82,0)</f>
        <v>-79.810880530560141</v>
      </c>
      <c r="H83" s="4">
        <f>IF('Expenditures 2000'!H83&lt;&gt;"",'Expenditures 2000'!H83/'REVENUE 2000'!$G82,0)</f>
        <v>3474.2288912413987</v>
      </c>
      <c r="I83" s="4">
        <f>IF('Expenditures 2000'!I83&lt;&gt;"",'Expenditures 2000'!I83/'REVENUE 2000'!$G82,0)</f>
        <v>227.77271849799175</v>
      </c>
      <c r="J83" s="4">
        <f>IF('Expenditures 2000'!J83&lt;&gt;"",'Expenditures 2000'!J83/'REVENUE 2000'!$G82,0)</f>
        <v>209.71089765544727</v>
      </c>
      <c r="K83" s="4">
        <f>IF('Expenditures 2000'!K83&lt;&gt;"",'Expenditures 2000'!K83/'REVENUE 2000'!$G82,0)</f>
        <v>199.51034810225116</v>
      </c>
      <c r="L83" s="4">
        <f>IF('Expenditures 2000'!L83&lt;&gt;"",'Expenditures 2000'!L83/'REVENUE 2000'!$G82,0)</f>
        <v>299.9864137372731</v>
      </c>
      <c r="M83" s="4">
        <f>IF('Expenditures 2000'!M83&lt;&gt;"",'Expenditures 2000'!M83/'REVENUE 2000'!$G82,0)</f>
        <v>50.130410685929569</v>
      </c>
      <c r="N83" s="4">
        <f>IF('Expenditures 2000'!N83&lt;&gt;"",'Expenditures 2000'!N83/'REVENUE 2000'!$G82,0)</f>
        <v>546.69105613849365</v>
      </c>
      <c r="O83" s="4">
        <f>IF('Expenditures 2000'!O83&lt;&gt;"",'Expenditures 2000'!O83/'REVENUE 2000'!$G82,0)</f>
        <v>280.75032848647135</v>
      </c>
      <c r="P83" s="4">
        <f>IF('Expenditures 2000'!P83&lt;&gt;"",'Expenditures 2000'!P83/'REVENUE 2000'!$G82,0)</f>
        <v>82.184810225114433</v>
      </c>
      <c r="Q83" s="4">
        <f>IF('Expenditures 2000'!Q83&lt;&gt;"",'Expenditures 2000'!Q83/'REVENUE 2000'!$G82,0)</f>
        <v>0</v>
      </c>
      <c r="R83" s="4">
        <f>IF('Expenditures 2000'!R83&lt;&gt;"",'Expenditures 2000'!R83/'REVENUE 2000'!$G82,0)</f>
        <v>405.39886664383351</v>
      </c>
      <c r="S83" s="4">
        <f>IF('Expenditures 2000'!S83&lt;&gt;"",'Expenditures 2000'!S83/'REVENUE 2000'!$G82,0)</f>
        <v>182.24887131425723</v>
      </c>
      <c r="T83" s="4">
        <f>IF('Expenditures 2000'!T83&lt;&gt;"",'Expenditures 2000'!T83/'REVENUE 2000'!$G82,0)</f>
        <v>0</v>
      </c>
      <c r="U83" s="4">
        <f>IF('Expenditures 2000'!U83&lt;&gt;"",'Expenditures 2000'!U83/'REVENUE 2000'!$G82,0)</f>
        <v>6.5697294267833239</v>
      </c>
      <c r="V83" s="4">
        <f>IF('Expenditures 2000'!V83&lt;&gt;"",'Expenditures 2000'!V83/'REVENUE 2000'!$G82,0)</f>
        <v>0</v>
      </c>
      <c r="W83" s="4">
        <f>IF('Expenditures 2000'!W83&lt;&gt;"",'Expenditures 2000'!W83/'REVENUE 2000'!$G82,0)</f>
        <v>0</v>
      </c>
      <c r="X83" s="4">
        <f>IF('Expenditures 2000'!X83&lt;&gt;"",'Expenditures 2000'!X83/'REVENUE 2000'!$G82,0)</f>
        <v>0</v>
      </c>
      <c r="Y83" s="4">
        <f>IF('Expenditures 2000'!Y83&lt;&gt;"",'Expenditures 2000'!Y83/'REVENUE 2000'!$G82,0)</f>
        <v>0</v>
      </c>
      <c r="Z83" s="4">
        <f>IF('Expenditures 2000'!Z83&lt;&gt;"",'Expenditures 2000'!Z83/'REVENUE 2000'!$G82,0)</f>
        <v>13.682381604757607</v>
      </c>
      <c r="AA83" s="4">
        <f>IF('Expenditures 2000'!AA83&lt;&gt;"",'Expenditures 2000'!AA83/'REVENUE 2000'!$G82,0)</f>
        <v>0</v>
      </c>
      <c r="AB83" s="4">
        <f>IF('Expenditures 2000'!AB83&lt;&gt;"",'Expenditures 2000'!AB83/'REVENUE 2000'!$G82,0)</f>
        <v>261.42665410841613</v>
      </c>
      <c r="AC83" s="4">
        <f>IF('Expenditures 2000'!AC83&lt;&gt;"",'Expenditures 2000'!AC83/'REVENUE 2000'!$G82,0)</f>
        <v>367.09925117539001</v>
      </c>
      <c r="AD83" s="4"/>
    </row>
    <row r="84" spans="1:30" x14ac:dyDescent="0.25">
      <c r="A84" s="1" t="s">
        <v>173</v>
      </c>
      <c r="B84" s="1" t="s">
        <v>174</v>
      </c>
      <c r="C84" s="4">
        <f>IF('Expenditures 2000'!C84&lt;&gt;"",'Expenditures 2000'!C84/'REVENUE 2000'!$G83,0)</f>
        <v>6208.6000420941882</v>
      </c>
      <c r="D84" s="4">
        <f>IF('Expenditures 2000'!D84&lt;&gt;"",'Expenditures 2000'!D84/'REVENUE 2000'!$G83,0)</f>
        <v>5927.5912707182342</v>
      </c>
      <c r="E84" s="4">
        <f>IF('Expenditures 2000'!E84&lt;&gt;"",'Expenditures 2000'!E84/'REVENUE 2000'!$G83,0)</f>
        <v>3218.3256353591169</v>
      </c>
      <c r="F84" s="4">
        <f>IF('Expenditures 2000'!F84&lt;&gt;"",'Expenditures 2000'!F84/'REVENUE 2000'!$G83,0)</f>
        <v>6208.6000420941864</v>
      </c>
      <c r="G84" s="4">
        <f>IF('Expenditures 2000'!G84&lt;&gt;"",'Expenditures 2000'!G84/'REVENUE 2000'!$G83,0)</f>
        <v>-18.397600631412786</v>
      </c>
      <c r="H84" s="4">
        <f>IF('Expenditures 2000'!H84&lt;&gt;"",'Expenditures 2000'!H84/'REVENUE 2000'!$G83,0)</f>
        <v>3236.7232359905297</v>
      </c>
      <c r="I84" s="4">
        <f>IF('Expenditures 2000'!I84&lt;&gt;"",'Expenditures 2000'!I84/'REVENUE 2000'!$G83,0)</f>
        <v>227.71970534069982</v>
      </c>
      <c r="J84" s="4">
        <f>IF('Expenditures 2000'!J84&lt;&gt;"",'Expenditures 2000'!J84/'REVENUE 2000'!$G83,0)</f>
        <v>234.71721652196791</v>
      </c>
      <c r="K84" s="4">
        <f>IF('Expenditures 2000'!K84&lt;&gt;"",'Expenditures 2000'!K84/'REVENUE 2000'!$G83,0)</f>
        <v>392.84596158905549</v>
      </c>
      <c r="L84" s="4">
        <f>IF('Expenditures 2000'!L84&lt;&gt;"",'Expenditures 2000'!L84/'REVENUE 2000'!$G83,0)</f>
        <v>273.33865824782953</v>
      </c>
      <c r="M84" s="4">
        <f>IF('Expenditures 2000'!M84&lt;&gt;"",'Expenditures 2000'!M84/'REVENUE 2000'!$G83,0)</f>
        <v>43.979168639831627</v>
      </c>
      <c r="N84" s="4">
        <f>IF('Expenditures 2000'!N84&lt;&gt;"",'Expenditures 2000'!N84/'REVENUE 2000'!$G83,0)</f>
        <v>506.46746645619578</v>
      </c>
      <c r="O84" s="4">
        <f>IF('Expenditures 2000'!O84&lt;&gt;"",'Expenditures 2000'!O84/'REVENUE 2000'!$G83,0)</f>
        <v>417.63761641673244</v>
      </c>
      <c r="P84" s="4">
        <f>IF('Expenditures 2000'!P84&lt;&gt;"",'Expenditures 2000'!P84/'REVENUE 2000'!$G83,0)</f>
        <v>67.262325703762173</v>
      </c>
      <c r="Q84" s="4">
        <f>IF('Expenditures 2000'!Q84&lt;&gt;"",'Expenditures 2000'!Q84/'REVENUE 2000'!$G83,0)</f>
        <v>0</v>
      </c>
      <c r="R84" s="4">
        <f>IF('Expenditures 2000'!R84&lt;&gt;"",'Expenditures 2000'!R84/'REVENUE 2000'!$G83,0)</f>
        <v>457.16877137595372</v>
      </c>
      <c r="S84" s="4">
        <f>IF('Expenditures 2000'!S84&lt;&gt;"",'Expenditures 2000'!S84/'REVENUE 2000'!$G83,0)</f>
        <v>88.128745067087607</v>
      </c>
      <c r="T84" s="4">
        <f>IF('Expenditures 2000'!T84&lt;&gt;"",'Expenditures 2000'!T84/'REVENUE 2000'!$G83,0)</f>
        <v>0</v>
      </c>
      <c r="U84" s="4">
        <f>IF('Expenditures 2000'!U84&lt;&gt;"",'Expenditures 2000'!U84/'REVENUE 2000'!$G83,0)</f>
        <v>0</v>
      </c>
      <c r="V84" s="4">
        <f>IF('Expenditures 2000'!V84&lt;&gt;"",'Expenditures 2000'!V84/'REVENUE 2000'!$G83,0)</f>
        <v>0</v>
      </c>
      <c r="W84" s="4">
        <f>IF('Expenditures 2000'!W84&lt;&gt;"",'Expenditures 2000'!W84/'REVENUE 2000'!$G83,0)</f>
        <v>0</v>
      </c>
      <c r="X84" s="4">
        <f>IF('Expenditures 2000'!X84&lt;&gt;"",'Expenditures 2000'!X84/'REVENUE 2000'!$G83,0)</f>
        <v>0</v>
      </c>
      <c r="Y84" s="4">
        <f>IF('Expenditures 2000'!Y84&lt;&gt;"",'Expenditures 2000'!Y84/'REVENUE 2000'!$G83,0)</f>
        <v>0</v>
      </c>
      <c r="Z84" s="4">
        <f>IF('Expenditures 2000'!Z84&lt;&gt;"",'Expenditures 2000'!Z84/'REVENUE 2000'!$G83,0)</f>
        <v>0</v>
      </c>
      <c r="AA84" s="4">
        <f>IF('Expenditures 2000'!AA84&lt;&gt;"",'Expenditures 2000'!AA84/'REVENUE 2000'!$G83,0)</f>
        <v>0</v>
      </c>
      <c r="AB84" s="4">
        <f>IF('Expenditures 2000'!AB84&lt;&gt;"",'Expenditures 2000'!AB84/'REVENUE 2000'!$G83,0)</f>
        <v>270.59730071033937</v>
      </c>
      <c r="AC84" s="4">
        <f>IF('Expenditures 2000'!AC84&lt;&gt;"",'Expenditures 2000'!AC84/'REVENUE 2000'!$G83,0)</f>
        <v>10.411470665614312</v>
      </c>
      <c r="AD84" s="4"/>
    </row>
    <row r="85" spans="1:30" x14ac:dyDescent="0.25">
      <c r="A85" s="1" t="s">
        <v>175</v>
      </c>
      <c r="B85" s="1" t="s">
        <v>176</v>
      </c>
      <c r="C85" s="4">
        <f>IF('Expenditures 2000'!C85&lt;&gt;"",'Expenditures 2000'!C85/'REVENUE 2000'!$G84,0)</f>
        <v>7871.5815163328407</v>
      </c>
      <c r="D85" s="4">
        <f>IF('Expenditures 2000'!D85&lt;&gt;"",'Expenditures 2000'!D85/'REVENUE 2000'!$G84,0)</f>
        <v>7178.5006183626838</v>
      </c>
      <c r="E85" s="4">
        <f>IF('Expenditures 2000'!E85&lt;&gt;"",'Expenditures 2000'!E85/'REVENUE 2000'!$G84,0)</f>
        <v>4333.3519021373841</v>
      </c>
      <c r="F85" s="4">
        <f>IF('Expenditures 2000'!F85&lt;&gt;"",'Expenditures 2000'!F85/'REVENUE 2000'!$G84,0)</f>
        <v>7871.5815163328443</v>
      </c>
      <c r="G85" s="4">
        <f>IF('Expenditures 2000'!G85&lt;&gt;"",'Expenditures 2000'!G85/'REVENUE 2000'!$G84,0)</f>
        <v>-1.7620647936550611</v>
      </c>
      <c r="H85" s="4">
        <f>IF('Expenditures 2000'!H85&lt;&gt;"",'Expenditures 2000'!H85/'REVENUE 2000'!$G84,0)</f>
        <v>4335.1139669310387</v>
      </c>
      <c r="I85" s="4">
        <f>IF('Expenditures 2000'!I85&lt;&gt;"",'Expenditures 2000'!I85/'REVENUE 2000'!$G84,0)</f>
        <v>236.86250840166687</v>
      </c>
      <c r="J85" s="4">
        <f>IF('Expenditures 2000'!J85&lt;&gt;"",'Expenditures 2000'!J85/'REVENUE 2000'!$G84,0)</f>
        <v>179.29892458663801</v>
      </c>
      <c r="K85" s="4">
        <f>IF('Expenditures 2000'!K85&lt;&gt;"",'Expenditures 2000'!K85/'REVENUE 2000'!$G84,0)</f>
        <v>342.46391988170456</v>
      </c>
      <c r="L85" s="4">
        <f>IF('Expenditures 2000'!L85&lt;&gt;"",'Expenditures 2000'!L85/'REVENUE 2000'!$G84,0)</f>
        <v>271.25280279607472</v>
      </c>
      <c r="M85" s="4">
        <f>IF('Expenditures 2000'!M85&lt;&gt;"",'Expenditures 2000'!M85/'REVENUE 2000'!$G84,0)</f>
        <v>82.953125420083353</v>
      </c>
      <c r="N85" s="4">
        <f>IF('Expenditures 2000'!N85&lt;&gt;"",'Expenditures 2000'!N85/'REVENUE 2000'!$G84,0)</f>
        <v>721.37327597795399</v>
      </c>
      <c r="O85" s="4">
        <f>IF('Expenditures 2000'!O85&lt;&gt;"",'Expenditures 2000'!O85/'REVENUE 2000'!$G84,0)</f>
        <v>404.90907380024197</v>
      </c>
      <c r="P85" s="4">
        <f>IF('Expenditures 2000'!P85&lt;&gt;"",'Expenditures 2000'!P85/'REVENUE 2000'!$G84,0)</f>
        <v>0</v>
      </c>
      <c r="Q85" s="4">
        <f>IF('Expenditures 2000'!Q85&lt;&gt;"",'Expenditures 2000'!Q85/'REVENUE 2000'!$G84,0)</f>
        <v>0</v>
      </c>
      <c r="R85" s="4">
        <f>IF('Expenditures 2000'!R85&lt;&gt;"",'Expenditures 2000'!R85/'REVENUE 2000'!$G84,0)</f>
        <v>490.55761527086975</v>
      </c>
      <c r="S85" s="4">
        <f>IF('Expenditures 2000'!S85&lt;&gt;"",'Expenditures 2000'!S85/'REVENUE 2000'!$G84,0)</f>
        <v>115.47747009006588</v>
      </c>
      <c r="T85" s="4">
        <f>IF('Expenditures 2000'!T85&lt;&gt;"",'Expenditures 2000'!T85/'REVENUE 2000'!$G84,0)</f>
        <v>0</v>
      </c>
      <c r="U85" s="4">
        <f>IF('Expenditures 2000'!U85&lt;&gt;"",'Expenditures 2000'!U85/'REVENUE 2000'!$G84,0)</f>
        <v>0</v>
      </c>
      <c r="V85" s="4">
        <f>IF('Expenditures 2000'!V85&lt;&gt;"",'Expenditures 2000'!V85/'REVENUE 2000'!$G84,0)</f>
        <v>0</v>
      </c>
      <c r="W85" s="4">
        <f>IF('Expenditures 2000'!W85&lt;&gt;"",'Expenditures 2000'!W85/'REVENUE 2000'!$G84,0)</f>
        <v>0</v>
      </c>
      <c r="X85" s="4">
        <f>IF('Expenditures 2000'!X85&lt;&gt;"",'Expenditures 2000'!X85/'REVENUE 2000'!$G84,0)</f>
        <v>0</v>
      </c>
      <c r="Y85" s="4">
        <f>IF('Expenditures 2000'!Y85&lt;&gt;"",'Expenditures 2000'!Y85/'REVENUE 2000'!$G84,0)</f>
        <v>0</v>
      </c>
      <c r="Z85" s="4">
        <f>IF('Expenditures 2000'!Z85&lt;&gt;"",'Expenditures 2000'!Z85/'REVENUE 2000'!$G84,0)</f>
        <v>111.47482188466192</v>
      </c>
      <c r="AA85" s="4">
        <f>IF('Expenditures 2000'!AA85&lt;&gt;"",'Expenditures 2000'!AA85/'REVENUE 2000'!$G84,0)</f>
        <v>0</v>
      </c>
      <c r="AB85" s="4">
        <f>IF('Expenditures 2000'!AB85&lt;&gt;"",'Expenditures 2000'!AB85/'REVENUE 2000'!$G84,0)</f>
        <v>292.8165210377739</v>
      </c>
      <c r="AC85" s="4">
        <f>IF('Expenditures 2000'!AC85&lt;&gt;"",'Expenditures 2000'!AC85/'REVENUE 2000'!$G84,0)</f>
        <v>288.78955504772148</v>
      </c>
      <c r="AD85" s="4"/>
    </row>
    <row r="86" spans="1:30" x14ac:dyDescent="0.25">
      <c r="A86" s="1" t="s">
        <v>177</v>
      </c>
      <c r="B86" s="1" t="s">
        <v>178</v>
      </c>
      <c r="C86" s="4">
        <f>IF('Expenditures 2000'!C86&lt;&gt;"",'Expenditures 2000'!C86/'REVENUE 2000'!$G85,0)</f>
        <v>6482.2905955764445</v>
      </c>
      <c r="D86" s="4">
        <f>IF('Expenditures 2000'!D86&lt;&gt;"",'Expenditures 2000'!D86/'REVENUE 2000'!$G85,0)</f>
        <v>6106.4609263111097</v>
      </c>
      <c r="E86" s="4">
        <f>IF('Expenditures 2000'!E86&lt;&gt;"",'Expenditures 2000'!E86/'REVENUE 2000'!$G85,0)</f>
        <v>3457.7677077213762</v>
      </c>
      <c r="F86" s="4">
        <f>IF('Expenditures 2000'!F86&lt;&gt;"",'Expenditures 2000'!F86/'REVENUE 2000'!$G85,0)</f>
        <v>6482.2905955764454</v>
      </c>
      <c r="G86" s="4">
        <f>IF('Expenditures 2000'!G86&lt;&gt;"",'Expenditures 2000'!G86/'REVENUE 2000'!$G85,0)</f>
        <v>-12.135488480652896</v>
      </c>
      <c r="H86" s="4">
        <f>IF('Expenditures 2000'!H86&lt;&gt;"",'Expenditures 2000'!H86/'REVENUE 2000'!$G85,0)</f>
        <v>3469.903196202029</v>
      </c>
      <c r="I86" s="4">
        <f>IF('Expenditures 2000'!I86&lt;&gt;"",'Expenditures 2000'!I86/'REVENUE 2000'!$G85,0)</f>
        <v>187.55371302456297</v>
      </c>
      <c r="J86" s="4">
        <f>IF('Expenditures 2000'!J86&lt;&gt;"",'Expenditures 2000'!J86/'REVENUE 2000'!$G85,0)</f>
        <v>217.08397294422127</v>
      </c>
      <c r="K86" s="4">
        <f>IF('Expenditures 2000'!K86&lt;&gt;"",'Expenditures 2000'!K86/'REVENUE 2000'!$G85,0)</f>
        <v>216.04953081087947</v>
      </c>
      <c r="L86" s="4">
        <f>IF('Expenditures 2000'!L86&lt;&gt;"",'Expenditures 2000'!L86/'REVENUE 2000'!$G85,0)</f>
        <v>299.74931804830027</v>
      </c>
      <c r="M86" s="4">
        <f>IF('Expenditures 2000'!M86&lt;&gt;"",'Expenditures 2000'!M86/'REVENUE 2000'!$G85,0)</f>
        <v>49.912889601625885</v>
      </c>
      <c r="N86" s="4">
        <f>IF('Expenditures 2000'!N86&lt;&gt;"",'Expenditures 2000'!N86/'REVENUE 2000'!$G85,0)</f>
        <v>750.1024705863673</v>
      </c>
      <c r="O86" s="4">
        <f>IF('Expenditures 2000'!O86&lt;&gt;"",'Expenditures 2000'!O86/'REVENUE 2000'!$G85,0)</f>
        <v>386.91420269605112</v>
      </c>
      <c r="P86" s="4">
        <f>IF('Expenditures 2000'!P86&lt;&gt;"",'Expenditures 2000'!P86/'REVENUE 2000'!$G85,0)</f>
        <v>85.098510661945667</v>
      </c>
      <c r="Q86" s="4">
        <f>IF('Expenditures 2000'!Q86&lt;&gt;"",'Expenditures 2000'!Q86/'REVENUE 2000'!$G85,0)</f>
        <v>0</v>
      </c>
      <c r="R86" s="4">
        <f>IF('Expenditures 2000'!R86&lt;&gt;"",'Expenditures 2000'!R86/'REVENUE 2000'!$G85,0)</f>
        <v>374.09987297756464</v>
      </c>
      <c r="S86" s="4">
        <f>IF('Expenditures 2000'!S86&lt;&gt;"",'Expenditures 2000'!S86/'REVENUE 2000'!$G85,0)</f>
        <v>82.128737238214697</v>
      </c>
      <c r="T86" s="4">
        <f>IF('Expenditures 2000'!T86&lt;&gt;"",'Expenditures 2000'!T86/'REVENUE 2000'!$G85,0)</f>
        <v>0</v>
      </c>
      <c r="U86" s="4">
        <f>IF('Expenditures 2000'!U86&lt;&gt;"",'Expenditures 2000'!U86/'REVENUE 2000'!$G85,0)</f>
        <v>0</v>
      </c>
      <c r="V86" s="4">
        <f>IF('Expenditures 2000'!V86&lt;&gt;"",'Expenditures 2000'!V86/'REVENUE 2000'!$G85,0)</f>
        <v>0</v>
      </c>
      <c r="W86" s="4">
        <f>IF('Expenditures 2000'!W86&lt;&gt;"",'Expenditures 2000'!W86/'REVENUE 2000'!$G85,0)</f>
        <v>0</v>
      </c>
      <c r="X86" s="4">
        <f>IF('Expenditures 2000'!X86&lt;&gt;"",'Expenditures 2000'!X86/'REVENUE 2000'!$G85,0)</f>
        <v>0</v>
      </c>
      <c r="Y86" s="4">
        <f>IF('Expenditures 2000'!Y86&lt;&gt;"",'Expenditures 2000'!Y86/'REVENUE 2000'!$G85,0)</f>
        <v>0</v>
      </c>
      <c r="Z86" s="4">
        <f>IF('Expenditures 2000'!Z86&lt;&gt;"",'Expenditures 2000'!Z86/'REVENUE 2000'!$G85,0)</f>
        <v>19.923308616884459</v>
      </c>
      <c r="AA86" s="4">
        <f>IF('Expenditures 2000'!AA86&lt;&gt;"",'Expenditures 2000'!AA86/'REVENUE 2000'!$G85,0)</f>
        <v>0</v>
      </c>
      <c r="AB86" s="4">
        <f>IF('Expenditures 2000'!AB86&lt;&gt;"",'Expenditures 2000'!AB86/'REVENUE 2000'!$G85,0)</f>
        <v>310.82990902018071</v>
      </c>
      <c r="AC86" s="4">
        <f>IF('Expenditures 2000'!AC86&lt;&gt;"",'Expenditures 2000'!AC86/'REVENUE 2000'!$G85,0)</f>
        <v>45.076451628268842</v>
      </c>
      <c r="AD86" s="4"/>
    </row>
    <row r="87" spans="1:30" x14ac:dyDescent="0.25">
      <c r="A87" s="1" t="s">
        <v>179</v>
      </c>
      <c r="B87" s="1" t="s">
        <v>180</v>
      </c>
      <c r="C87" s="4">
        <f>IF('Expenditures 2000'!C87&lt;&gt;"",'Expenditures 2000'!C87/'REVENUE 2000'!$G86,0)</f>
        <v>7336.2184189612462</v>
      </c>
      <c r="D87" s="4">
        <f>IF('Expenditures 2000'!D87&lt;&gt;"",'Expenditures 2000'!D87/'REVENUE 2000'!$G86,0)</f>
        <v>6814.0212799775609</v>
      </c>
      <c r="E87" s="4">
        <f>IF('Expenditures 2000'!E87&lt;&gt;"",'Expenditures 2000'!E87/'REVENUE 2000'!$G86,0)</f>
        <v>3594.2797017437242</v>
      </c>
      <c r="F87" s="4">
        <f>IF('Expenditures 2000'!F87&lt;&gt;"",'Expenditures 2000'!F87/'REVENUE 2000'!$G86,0)</f>
        <v>7336.2184189612444</v>
      </c>
      <c r="G87" s="4">
        <f>IF('Expenditures 2000'!G87&lt;&gt;"",'Expenditures 2000'!G87/'REVENUE 2000'!$G86,0)</f>
        <v>-67.36088074423823</v>
      </c>
      <c r="H87" s="4">
        <f>IF('Expenditures 2000'!H87&lt;&gt;"",'Expenditures 2000'!H87/'REVENUE 2000'!$G86,0)</f>
        <v>3661.6405824879625</v>
      </c>
      <c r="I87" s="4">
        <f>IF('Expenditures 2000'!I87&lt;&gt;"",'Expenditures 2000'!I87/'REVENUE 2000'!$G86,0)</f>
        <v>301.81138329203873</v>
      </c>
      <c r="J87" s="4">
        <f>IF('Expenditures 2000'!J87&lt;&gt;"",'Expenditures 2000'!J87/'REVENUE 2000'!$G86,0)</f>
        <v>307.71965312514612</v>
      </c>
      <c r="K87" s="4">
        <f>IF('Expenditures 2000'!K87&lt;&gt;"",'Expenditures 2000'!K87/'REVENUE 2000'!$G86,0)</f>
        <v>234.77582628208125</v>
      </c>
      <c r="L87" s="4">
        <f>IF('Expenditures 2000'!L87&lt;&gt;"",'Expenditures 2000'!L87/'REVENUE 2000'!$G86,0)</f>
        <v>254.21696507877147</v>
      </c>
      <c r="M87" s="4">
        <f>IF('Expenditures 2000'!M87&lt;&gt;"",'Expenditures 2000'!M87/'REVENUE 2000'!$G86,0)</f>
        <v>53.488616707961292</v>
      </c>
      <c r="N87" s="4">
        <f>IF('Expenditures 2000'!N87&lt;&gt;"",'Expenditures 2000'!N87/'REVENUE 2000'!$G86,0)</f>
        <v>625.9266046468141</v>
      </c>
      <c r="O87" s="4">
        <f>IF('Expenditures 2000'!O87&lt;&gt;"",'Expenditures 2000'!O87/'REVENUE 2000'!$G86,0)</f>
        <v>613.69800850825106</v>
      </c>
      <c r="P87" s="4">
        <f>IF('Expenditures 2000'!P87&lt;&gt;"",'Expenditures 2000'!P87/'REVENUE 2000'!$G86,0)</f>
        <v>83.688205319994395</v>
      </c>
      <c r="Q87" s="4">
        <f>IF('Expenditures 2000'!Q87&lt;&gt;"",'Expenditures 2000'!Q87/'REVENUE 2000'!$G86,0)</f>
        <v>0</v>
      </c>
      <c r="R87" s="4">
        <f>IF('Expenditures 2000'!R87&lt;&gt;"",'Expenditures 2000'!R87/'REVENUE 2000'!$G86,0)</f>
        <v>525.56490580150523</v>
      </c>
      <c r="S87" s="4">
        <f>IF('Expenditures 2000'!S87&lt;&gt;"",'Expenditures 2000'!S87/'REVENUE 2000'!$G86,0)</f>
        <v>218.85140947127297</v>
      </c>
      <c r="T87" s="4">
        <f>IF('Expenditures 2000'!T87&lt;&gt;"",'Expenditures 2000'!T87/'REVENUE 2000'!$G86,0)</f>
        <v>0</v>
      </c>
      <c r="U87" s="4">
        <f>IF('Expenditures 2000'!U87&lt;&gt;"",'Expenditures 2000'!U87/'REVENUE 2000'!$G86,0)</f>
        <v>0</v>
      </c>
      <c r="V87" s="4">
        <f>IF('Expenditures 2000'!V87&lt;&gt;"",'Expenditures 2000'!V87/'REVENUE 2000'!$G86,0)</f>
        <v>7.3023608059464262</v>
      </c>
      <c r="W87" s="4">
        <f>IF('Expenditures 2000'!W87&lt;&gt;"",'Expenditures 2000'!W87/'REVENUE 2000'!$G86,0)</f>
        <v>0</v>
      </c>
      <c r="X87" s="4">
        <f>IF('Expenditures 2000'!X87&lt;&gt;"",'Expenditures 2000'!X87/'REVENUE 2000'!$G86,0)</f>
        <v>78.955799167874346</v>
      </c>
      <c r="Y87" s="4">
        <f>IF('Expenditures 2000'!Y87&lt;&gt;"",'Expenditures 2000'!Y87/'REVENUE 2000'!$G86,0)</f>
        <v>0</v>
      </c>
      <c r="Z87" s="4">
        <f>IF('Expenditures 2000'!Z87&lt;&gt;"",'Expenditures 2000'!Z87/'REVENUE 2000'!$G86,0)</f>
        <v>0</v>
      </c>
      <c r="AA87" s="4">
        <f>IF('Expenditures 2000'!AA87&lt;&gt;"",'Expenditures 2000'!AA87/'REVENUE 2000'!$G86,0)</f>
        <v>0</v>
      </c>
      <c r="AB87" s="4">
        <f>IF('Expenditures 2000'!AB87&lt;&gt;"",'Expenditures 2000'!AB87/'REVENUE 2000'!$G86,0)</f>
        <v>132.02922724510307</v>
      </c>
      <c r="AC87" s="4">
        <f>IF('Expenditures 2000'!AC87&lt;&gt;"",'Expenditures 2000'!AC87/'REVENUE 2000'!$G86,0)</f>
        <v>303.90975176476087</v>
      </c>
      <c r="AD87" s="4"/>
    </row>
    <row r="88" spans="1:30" x14ac:dyDescent="0.25">
      <c r="A88" s="1" t="s">
        <v>181</v>
      </c>
      <c r="B88" s="1" t="s">
        <v>182</v>
      </c>
      <c r="C88" s="4">
        <f>IF('Expenditures 2000'!C88&lt;&gt;"",'Expenditures 2000'!C88/'REVENUE 2000'!$G87,0)</f>
        <v>6441.7761585993831</v>
      </c>
      <c r="D88" s="4">
        <f>IF('Expenditures 2000'!D88&lt;&gt;"",'Expenditures 2000'!D88/'REVENUE 2000'!$G87,0)</f>
        <v>5687.6191297631322</v>
      </c>
      <c r="E88" s="4">
        <f>IF('Expenditures 2000'!E88&lt;&gt;"",'Expenditures 2000'!E88/'REVENUE 2000'!$G87,0)</f>
        <v>3434.0731719876417</v>
      </c>
      <c r="F88" s="4">
        <f>IF('Expenditures 2000'!F88&lt;&gt;"",'Expenditures 2000'!F88/'REVENUE 2000'!$G87,0)</f>
        <v>6441.7761585993821</v>
      </c>
      <c r="G88" s="4">
        <f>IF('Expenditures 2000'!G88&lt;&gt;"",'Expenditures 2000'!G88/'REVENUE 2000'!$G87,0)</f>
        <v>0</v>
      </c>
      <c r="H88" s="4">
        <f>IF('Expenditures 2000'!H88&lt;&gt;"",'Expenditures 2000'!H88/'REVENUE 2000'!$G87,0)</f>
        <v>3434.0731719876417</v>
      </c>
      <c r="I88" s="4">
        <f>IF('Expenditures 2000'!I88&lt;&gt;"",'Expenditures 2000'!I88/'REVENUE 2000'!$G87,0)</f>
        <v>27.347013388259526</v>
      </c>
      <c r="J88" s="4">
        <f>IF('Expenditures 2000'!J88&lt;&gt;"",'Expenditures 2000'!J88/'REVENUE 2000'!$G87,0)</f>
        <v>252.0104788877446</v>
      </c>
      <c r="K88" s="4">
        <f>IF('Expenditures 2000'!K88&lt;&gt;"",'Expenditures 2000'!K88/'REVENUE 2000'!$G87,0)</f>
        <v>534.25285787847588</v>
      </c>
      <c r="L88" s="4">
        <f>IF('Expenditures 2000'!L88&lt;&gt;"",'Expenditures 2000'!L88/'REVENUE 2000'!$G87,0)</f>
        <v>289.48949536560247</v>
      </c>
      <c r="M88" s="4">
        <f>IF('Expenditures 2000'!M88&lt;&gt;"",'Expenditures 2000'!M88/'REVENUE 2000'!$G87,0)</f>
        <v>63.704222451081364</v>
      </c>
      <c r="N88" s="4">
        <f>IF('Expenditures 2000'!N88&lt;&gt;"",'Expenditures 2000'!N88/'REVENUE 2000'!$G87,0)</f>
        <v>447.06398043254376</v>
      </c>
      <c r="O88" s="4">
        <f>IF('Expenditures 2000'!O88&lt;&gt;"",'Expenditures 2000'!O88/'REVENUE 2000'!$G87,0)</f>
        <v>180.78581359423276</v>
      </c>
      <c r="P88" s="4">
        <f>IF('Expenditures 2000'!P88&lt;&gt;"",'Expenditures 2000'!P88/'REVENUE 2000'!$G87,0)</f>
        <v>0</v>
      </c>
      <c r="Q88" s="4">
        <f>IF('Expenditures 2000'!Q88&lt;&gt;"",'Expenditures 2000'!Q88/'REVENUE 2000'!$G87,0)</f>
        <v>0</v>
      </c>
      <c r="R88" s="4">
        <f>IF('Expenditures 2000'!R88&lt;&gt;"",'Expenditures 2000'!R88/'REVENUE 2000'!$G87,0)</f>
        <v>335.00823892893925</v>
      </c>
      <c r="S88" s="4">
        <f>IF('Expenditures 2000'!S88&lt;&gt;"",'Expenditures 2000'!S88/'REVENUE 2000'!$G87,0)</f>
        <v>123.88385684860968</v>
      </c>
      <c r="T88" s="4">
        <f>IF('Expenditures 2000'!T88&lt;&gt;"",'Expenditures 2000'!T88/'REVENUE 2000'!$G87,0)</f>
        <v>0</v>
      </c>
      <c r="U88" s="4">
        <f>IF('Expenditures 2000'!U88&lt;&gt;"",'Expenditures 2000'!U88/'REVENUE 2000'!$G87,0)</f>
        <v>0</v>
      </c>
      <c r="V88" s="4">
        <f>IF('Expenditures 2000'!V88&lt;&gt;"",'Expenditures 2000'!V88/'REVENUE 2000'!$G87,0)</f>
        <v>29.504840370751804</v>
      </c>
      <c r="W88" s="4">
        <f>IF('Expenditures 2000'!W88&lt;&gt;"",'Expenditures 2000'!W88/'REVENUE 2000'!$G87,0)</f>
        <v>0</v>
      </c>
      <c r="X88" s="4">
        <f>IF('Expenditures 2000'!X88&lt;&gt;"",'Expenditures 2000'!X88/'REVENUE 2000'!$G87,0)</f>
        <v>77.526596292481983</v>
      </c>
      <c r="Y88" s="4">
        <f>IF('Expenditures 2000'!Y88&lt;&gt;"",'Expenditures 2000'!Y88/'REVENUE 2000'!$G87,0)</f>
        <v>0</v>
      </c>
      <c r="Z88" s="4">
        <f>IF('Expenditures 2000'!Z88&lt;&gt;"",'Expenditures 2000'!Z88/'REVENUE 2000'!$G87,0)</f>
        <v>0</v>
      </c>
      <c r="AA88" s="4">
        <f>IF('Expenditures 2000'!AA88&lt;&gt;"",'Expenditures 2000'!AA88/'REVENUE 2000'!$G87,0)</f>
        <v>0</v>
      </c>
      <c r="AB88" s="4">
        <f>IF('Expenditures 2000'!AB88&lt;&gt;"",'Expenditures 2000'!AB88/'REVENUE 2000'!$G87,0)</f>
        <v>507.81622039134919</v>
      </c>
      <c r="AC88" s="4">
        <f>IF('Expenditures 2000'!AC88&lt;&gt;"",'Expenditures 2000'!AC88/'REVENUE 2000'!$G87,0)</f>
        <v>139.3093717816684</v>
      </c>
      <c r="AD88" s="4"/>
    </row>
    <row r="89" spans="1:30" x14ac:dyDescent="0.25">
      <c r="A89" s="1" t="s">
        <v>183</v>
      </c>
      <c r="B89" s="1" t="s">
        <v>184</v>
      </c>
      <c r="C89" s="4">
        <f>IF('Expenditures 2000'!C89&lt;&gt;"",'Expenditures 2000'!C89/'REVENUE 2000'!$G88,0)</f>
        <v>7804.3155900926422</v>
      </c>
      <c r="D89" s="4">
        <f>IF('Expenditures 2000'!D89&lt;&gt;"",'Expenditures 2000'!D89/'REVENUE 2000'!$G88,0)</f>
        <v>7420.4664686009983</v>
      </c>
      <c r="E89" s="4">
        <f>IF('Expenditures 2000'!E89&lt;&gt;"",'Expenditures 2000'!E89/'REVENUE 2000'!$G88,0)</f>
        <v>4020.3652803317423</v>
      </c>
      <c r="F89" s="4">
        <f>IF('Expenditures 2000'!F89&lt;&gt;"",'Expenditures 2000'!F89/'REVENUE 2000'!$G88,0)</f>
        <v>7804.3155900926422</v>
      </c>
      <c r="G89" s="4">
        <f>IF('Expenditures 2000'!G89&lt;&gt;"",'Expenditures 2000'!G89/'REVENUE 2000'!$G88,0)</f>
        <v>0</v>
      </c>
      <c r="H89" s="4">
        <f>IF('Expenditures 2000'!H89&lt;&gt;"",'Expenditures 2000'!H89/'REVENUE 2000'!$G88,0)</f>
        <v>4020.3652803317423</v>
      </c>
      <c r="I89" s="4">
        <f>IF('Expenditures 2000'!I89&lt;&gt;"",'Expenditures 2000'!I89/'REVENUE 2000'!$G88,0)</f>
        <v>241.80416611567566</v>
      </c>
      <c r="J89" s="4">
        <f>IF('Expenditures 2000'!J89&lt;&gt;"",'Expenditures 2000'!J89/'REVENUE 2000'!$G88,0)</f>
        <v>446.52520228646705</v>
      </c>
      <c r="K89" s="4">
        <f>IF('Expenditures 2000'!K89&lt;&gt;"",'Expenditures 2000'!K89/'REVENUE 2000'!$G88,0)</f>
        <v>70.103329025207515</v>
      </c>
      <c r="L89" s="4">
        <f>IF('Expenditures 2000'!L89&lt;&gt;"",'Expenditures 2000'!L89/'REVENUE 2000'!$G88,0)</f>
        <v>500.02860129792691</v>
      </c>
      <c r="M89" s="4">
        <f>IF('Expenditures 2000'!M89&lt;&gt;"",'Expenditures 2000'!M89/'REVENUE 2000'!$G88,0)</f>
        <v>121.09399552886403</v>
      </c>
      <c r="N89" s="4">
        <f>IF('Expenditures 2000'!N89&lt;&gt;"",'Expenditures 2000'!N89/'REVENUE 2000'!$G88,0)</f>
        <v>697.43712203057419</v>
      </c>
      <c r="O89" s="4">
        <f>IF('Expenditures 2000'!O89&lt;&gt;"",'Expenditures 2000'!O89/'REVENUE 2000'!$G88,0)</f>
        <v>441.76868545608329</v>
      </c>
      <c r="P89" s="4">
        <f>IF('Expenditures 2000'!P89&lt;&gt;"",'Expenditures 2000'!P89/'REVENUE 2000'!$G88,0)</f>
        <v>486.51017931949906</v>
      </c>
      <c r="Q89" s="4">
        <f>IF('Expenditures 2000'!Q89&lt;&gt;"",'Expenditures 2000'!Q89/'REVENUE 2000'!$G88,0)</f>
        <v>7.1210563807252125</v>
      </c>
      <c r="R89" s="4">
        <f>IF('Expenditures 2000'!R89&lt;&gt;"",'Expenditures 2000'!R89/'REVENUE 2000'!$G88,0)</f>
        <v>387.70885082823298</v>
      </c>
      <c r="S89" s="4">
        <f>IF('Expenditures 2000'!S89&lt;&gt;"",'Expenditures 2000'!S89/'REVENUE 2000'!$G88,0)</f>
        <v>0</v>
      </c>
      <c r="T89" s="4">
        <f>IF('Expenditures 2000'!T89&lt;&gt;"",'Expenditures 2000'!T89/'REVENUE 2000'!$G88,0)</f>
        <v>0</v>
      </c>
      <c r="U89" s="4">
        <f>IF('Expenditures 2000'!U89&lt;&gt;"",'Expenditures 2000'!U89/'REVENUE 2000'!$G88,0)</f>
        <v>0</v>
      </c>
      <c r="V89" s="4">
        <f>IF('Expenditures 2000'!V89&lt;&gt;"",'Expenditures 2000'!V89/'REVENUE 2000'!$G88,0)</f>
        <v>0.5421168782887924</v>
      </c>
      <c r="W89" s="4">
        <f>IF('Expenditures 2000'!W89&lt;&gt;"",'Expenditures 2000'!W89/'REVENUE 2000'!$G88,0)</f>
        <v>0</v>
      </c>
      <c r="X89" s="4">
        <f>IF('Expenditures 2000'!X89&lt;&gt;"",'Expenditures 2000'!X89/'REVENUE 2000'!$G88,0)</f>
        <v>0</v>
      </c>
      <c r="Y89" s="4">
        <f>IF('Expenditures 2000'!Y89&lt;&gt;"",'Expenditures 2000'!Y89/'REVENUE 2000'!$G88,0)</f>
        <v>0</v>
      </c>
      <c r="Z89" s="4">
        <f>IF('Expenditures 2000'!Z89&lt;&gt;"",'Expenditures 2000'!Z89/'REVENUE 2000'!$G88,0)</f>
        <v>56.806517329394474</v>
      </c>
      <c r="AA89" s="4">
        <f>IF('Expenditures 2000'!AA89&lt;&gt;"",'Expenditures 2000'!AA89/'REVENUE 2000'!$G88,0)</f>
        <v>0.16288957142465063</v>
      </c>
      <c r="AB89" s="4">
        <f>IF('Expenditures 2000'!AB89&lt;&gt;"",'Expenditures 2000'!AB89/'REVENUE 2000'!$G88,0)</f>
        <v>326.33759771253489</v>
      </c>
      <c r="AC89" s="4">
        <f>IF('Expenditures 2000'!AC89&lt;&gt;"",'Expenditures 2000'!AC89/'REVENUE 2000'!$G88,0)</f>
        <v>0</v>
      </c>
      <c r="AD89" s="4"/>
    </row>
    <row r="90" spans="1:30" x14ac:dyDescent="0.25">
      <c r="A90" s="1" t="s">
        <v>185</v>
      </c>
      <c r="B90" s="1" t="s">
        <v>186</v>
      </c>
      <c r="C90" s="4">
        <f>IF('Expenditures 2000'!C90&lt;&gt;"",'Expenditures 2000'!C90/'REVENUE 2000'!$G89,0)</f>
        <v>7846.6466345187882</v>
      </c>
      <c r="D90" s="4">
        <f>IF('Expenditures 2000'!D90&lt;&gt;"",'Expenditures 2000'!D90/'REVENUE 2000'!$G89,0)</f>
        <v>7419.697689371108</v>
      </c>
      <c r="E90" s="4">
        <f>IF('Expenditures 2000'!E90&lt;&gt;"",'Expenditures 2000'!E90/'REVENUE 2000'!$G89,0)</f>
        <v>4083.8548523206755</v>
      </c>
      <c r="F90" s="4">
        <f>IF('Expenditures 2000'!F90&lt;&gt;"",'Expenditures 2000'!F90/'REVENUE 2000'!$G89,0)</f>
        <v>7846.6466345187864</v>
      </c>
      <c r="G90" s="4">
        <f>IF('Expenditures 2000'!G90&lt;&gt;"",'Expenditures 2000'!G90/'REVENUE 2000'!$G89,0)</f>
        <v>0</v>
      </c>
      <c r="H90" s="4">
        <f>IF('Expenditures 2000'!H90&lt;&gt;"",'Expenditures 2000'!H90/'REVENUE 2000'!$G89,0)</f>
        <v>4083.8548523206755</v>
      </c>
      <c r="I90" s="4">
        <f>IF('Expenditures 2000'!I90&lt;&gt;"",'Expenditures 2000'!I90/'REVENUE 2000'!$G89,0)</f>
        <v>209.47502511553145</v>
      </c>
      <c r="J90" s="4">
        <f>IF('Expenditures 2000'!J90&lt;&gt;"",'Expenditures 2000'!J90/'REVENUE 2000'!$G89,0)</f>
        <v>320.14669479606192</v>
      </c>
      <c r="K90" s="4">
        <f>IF('Expenditures 2000'!K90&lt;&gt;"",'Expenditures 2000'!K90/'REVENUE 2000'!$G89,0)</f>
        <v>799.56532047418125</v>
      </c>
      <c r="L90" s="4">
        <f>IF('Expenditures 2000'!L90&lt;&gt;"",'Expenditures 2000'!L90/'REVENUE 2000'!$G89,0)</f>
        <v>345.20251155314446</v>
      </c>
      <c r="M90" s="4">
        <f>IF('Expenditures 2000'!M90&lt;&gt;"",'Expenditures 2000'!M90/'REVENUE 2000'!$G89,0)</f>
        <v>1.0046212577858147</v>
      </c>
      <c r="N90" s="4">
        <f>IF('Expenditures 2000'!N90&lt;&gt;"",'Expenditures 2000'!N90/'REVENUE 2000'!$G89,0)</f>
        <v>582.0186055856941</v>
      </c>
      <c r="O90" s="4">
        <f>IF('Expenditures 2000'!O90&lt;&gt;"",'Expenditures 2000'!O90/'REVENUE 2000'!$G89,0)</f>
        <v>485.11884669479605</v>
      </c>
      <c r="P90" s="4">
        <f>IF('Expenditures 2000'!P90&lt;&gt;"",'Expenditures 2000'!P90/'REVENUE 2000'!$G89,0)</f>
        <v>0</v>
      </c>
      <c r="Q90" s="4">
        <f>IF('Expenditures 2000'!Q90&lt;&gt;"",'Expenditures 2000'!Q90/'REVENUE 2000'!$G89,0)</f>
        <v>0</v>
      </c>
      <c r="R90" s="4">
        <f>IF('Expenditures 2000'!R90&lt;&gt;"",'Expenditures 2000'!R90/'REVENUE 2000'!$G89,0)</f>
        <v>436.37884267631102</v>
      </c>
      <c r="S90" s="4">
        <f>IF('Expenditures 2000'!S90&lt;&gt;"",'Expenditures 2000'!S90/'REVENUE 2000'!$G89,0)</f>
        <v>156.93236889692588</v>
      </c>
      <c r="T90" s="4">
        <f>IF('Expenditures 2000'!T90&lt;&gt;"",'Expenditures 2000'!T90/'REVENUE 2000'!$G89,0)</f>
        <v>0</v>
      </c>
      <c r="U90" s="4">
        <f>IF('Expenditures 2000'!U90&lt;&gt;"",'Expenditures 2000'!U90/'REVENUE 2000'!$G89,0)</f>
        <v>0</v>
      </c>
      <c r="V90" s="4">
        <f>IF('Expenditures 2000'!V90&lt;&gt;"",'Expenditures 2000'!V90/'REVENUE 2000'!$G89,0)</f>
        <v>0</v>
      </c>
      <c r="W90" s="4">
        <f>IF('Expenditures 2000'!W90&lt;&gt;"",'Expenditures 2000'!W90/'REVENUE 2000'!$G89,0)</f>
        <v>0</v>
      </c>
      <c r="X90" s="4">
        <f>IF('Expenditures 2000'!X90&lt;&gt;"",'Expenditures 2000'!X90/'REVENUE 2000'!$G89,0)</f>
        <v>0</v>
      </c>
      <c r="Y90" s="4">
        <f>IF('Expenditures 2000'!Y90&lt;&gt;"",'Expenditures 2000'!Y90/'REVENUE 2000'!$G89,0)</f>
        <v>0</v>
      </c>
      <c r="Z90" s="4">
        <f>IF('Expenditures 2000'!Z90&lt;&gt;"",'Expenditures 2000'!Z90/'REVENUE 2000'!$G89,0)</f>
        <v>0</v>
      </c>
      <c r="AA90" s="4">
        <f>IF('Expenditures 2000'!AA90&lt;&gt;"",'Expenditures 2000'!AA90/'REVENUE 2000'!$G89,0)</f>
        <v>0</v>
      </c>
      <c r="AB90" s="4">
        <f>IF('Expenditures 2000'!AB90&lt;&gt;"",'Expenditures 2000'!AB90/'REVENUE 2000'!$G89,0)</f>
        <v>262.46465742415108</v>
      </c>
      <c r="AC90" s="4">
        <f>IF('Expenditures 2000'!AC90&lt;&gt;"",'Expenditures 2000'!AC90/'REVENUE 2000'!$G89,0)</f>
        <v>164.48428772352824</v>
      </c>
      <c r="AD90" s="4"/>
    </row>
    <row r="91" spans="1:30" x14ac:dyDescent="0.25">
      <c r="A91" s="1" t="s">
        <v>187</v>
      </c>
      <c r="B91" s="1" t="s">
        <v>188</v>
      </c>
      <c r="C91" s="4">
        <f>IF('Expenditures 2000'!C91&lt;&gt;"",'Expenditures 2000'!C91/'REVENUE 2000'!$G90,0)</f>
        <v>6120.9093198510218</v>
      </c>
      <c r="D91" s="4">
        <f>IF('Expenditures 2000'!D91&lt;&gt;"",'Expenditures 2000'!D91/'REVENUE 2000'!$G90,0)</f>
        <v>5693.3016742664213</v>
      </c>
      <c r="E91" s="4">
        <f>IF('Expenditures 2000'!E91&lt;&gt;"",'Expenditures 2000'!E91/'REVENUE 2000'!$G90,0)</f>
        <v>3315.3461937415154</v>
      </c>
      <c r="F91" s="4">
        <f>IF('Expenditures 2000'!F91&lt;&gt;"",'Expenditures 2000'!F91/'REVENUE 2000'!$G90,0)</f>
        <v>6120.9093198510218</v>
      </c>
      <c r="G91" s="4">
        <f>IF('Expenditures 2000'!G91&lt;&gt;"",'Expenditures 2000'!G91/'REVENUE 2000'!$G90,0)</f>
        <v>-5.7368216784433841</v>
      </c>
      <c r="H91" s="4">
        <f>IF('Expenditures 2000'!H91&lt;&gt;"",'Expenditures 2000'!H91/'REVENUE 2000'!$G90,0)</f>
        <v>3321.0830154199589</v>
      </c>
      <c r="I91" s="4">
        <f>IF('Expenditures 2000'!I91&lt;&gt;"",'Expenditures 2000'!I91/'REVENUE 2000'!$G90,0)</f>
        <v>193.49774966062168</v>
      </c>
      <c r="J91" s="4">
        <f>IF('Expenditures 2000'!J91&lt;&gt;"",'Expenditures 2000'!J91/'REVENUE 2000'!$G90,0)</f>
        <v>340.9803177973476</v>
      </c>
      <c r="K91" s="4">
        <f>IF('Expenditures 2000'!K91&lt;&gt;"",'Expenditures 2000'!K91/'REVENUE 2000'!$G90,0)</f>
        <v>36.31771206794528</v>
      </c>
      <c r="L91" s="4">
        <f>IF('Expenditures 2000'!L91&lt;&gt;"",'Expenditures 2000'!L91/'REVENUE 2000'!$G90,0)</f>
        <v>290.77813881443836</v>
      </c>
      <c r="M91" s="4">
        <f>IF('Expenditures 2000'!M91&lt;&gt;"",'Expenditures 2000'!M91/'REVENUE 2000'!$G90,0)</f>
        <v>122.35302307772633</v>
      </c>
      <c r="N91" s="4">
        <f>IF('Expenditures 2000'!N91&lt;&gt;"",'Expenditures 2000'!N91/'REVENUE 2000'!$G90,0)</f>
        <v>502.59179748686</v>
      </c>
      <c r="O91" s="4">
        <f>IF('Expenditures 2000'!O91&lt;&gt;"",'Expenditures 2000'!O91/'REVENUE 2000'!$G90,0)</f>
        <v>408.57433603675724</v>
      </c>
      <c r="P91" s="4">
        <f>IF('Expenditures 2000'!P91&lt;&gt;"",'Expenditures 2000'!P91/'REVENUE 2000'!$G90,0)</f>
        <v>99.0885725225382</v>
      </c>
      <c r="Q91" s="4">
        <f>IF('Expenditures 2000'!Q91&lt;&gt;"",'Expenditures 2000'!Q91/'REVENUE 2000'!$G90,0)</f>
        <v>0</v>
      </c>
      <c r="R91" s="4">
        <f>IF('Expenditures 2000'!R91&lt;&gt;"",'Expenditures 2000'!R91/'REVENUE 2000'!$G90,0)</f>
        <v>286.09348219569074</v>
      </c>
      <c r="S91" s="4">
        <f>IF('Expenditures 2000'!S91&lt;&gt;"",'Expenditures 2000'!S91/'REVENUE 2000'!$G90,0)</f>
        <v>97.68035086497963</v>
      </c>
      <c r="T91" s="4">
        <f>IF('Expenditures 2000'!T91&lt;&gt;"",'Expenditures 2000'!T91/'REVENUE 2000'!$G90,0)</f>
        <v>0</v>
      </c>
      <c r="U91" s="4">
        <f>IF('Expenditures 2000'!U91&lt;&gt;"",'Expenditures 2000'!U91/'REVENUE 2000'!$G90,0)</f>
        <v>6.9682776984928125</v>
      </c>
      <c r="V91" s="4">
        <f>IF('Expenditures 2000'!V91&lt;&gt;"",'Expenditures 2000'!V91/'REVENUE 2000'!$G90,0)</f>
        <v>0.2088482021650597</v>
      </c>
      <c r="W91" s="4">
        <f>IF('Expenditures 2000'!W91&lt;&gt;"",'Expenditures 2000'!W91/'REVENUE 2000'!$G90,0)</f>
        <v>0</v>
      </c>
      <c r="X91" s="4">
        <f>IF('Expenditures 2000'!X91&lt;&gt;"",'Expenditures 2000'!X91/'REVENUE 2000'!$G90,0)</f>
        <v>0</v>
      </c>
      <c r="Y91" s="4">
        <f>IF('Expenditures 2000'!Y91&lt;&gt;"",'Expenditures 2000'!Y91/'REVENUE 2000'!$G90,0)</f>
        <v>7.1220439277385212</v>
      </c>
      <c r="Z91" s="4">
        <f>IF('Expenditures 2000'!Z91&lt;&gt;"",'Expenditures 2000'!Z91/'REVENUE 2000'!$G90,0)</f>
        <v>4.6286209057050369</v>
      </c>
      <c r="AA91" s="4">
        <f>IF('Expenditures 2000'!AA91&lt;&gt;"",'Expenditures 2000'!AA91/'REVENUE 2000'!$G90,0)</f>
        <v>0</v>
      </c>
      <c r="AB91" s="4">
        <f>IF('Expenditures 2000'!AB91&lt;&gt;"",'Expenditures 2000'!AB91/'REVENUE 2000'!$G90,0)</f>
        <v>385.31774687597897</v>
      </c>
      <c r="AC91" s="4">
        <f>IF('Expenditures 2000'!AC91&lt;&gt;"",'Expenditures 2000'!AC91/'REVENUE 2000'!$G90,0)</f>
        <v>23.362107974520519</v>
      </c>
      <c r="AD91" s="4"/>
    </row>
    <row r="92" spans="1:30" x14ac:dyDescent="0.25">
      <c r="A92" s="1" t="s">
        <v>189</v>
      </c>
      <c r="B92" s="1" t="s">
        <v>190</v>
      </c>
      <c r="C92" s="4">
        <f>IF('Expenditures 2000'!C92&lt;&gt;"",'Expenditures 2000'!C92/'REVENUE 2000'!$G91,0)</f>
        <v>6805.6803906581754</v>
      </c>
      <c r="D92" s="4">
        <f>IF('Expenditures 2000'!D92&lt;&gt;"",'Expenditures 2000'!D92/'REVENUE 2000'!$G91,0)</f>
        <v>5939.1557367303622</v>
      </c>
      <c r="E92" s="4">
        <f>IF('Expenditures 2000'!E92&lt;&gt;"",'Expenditures 2000'!E92/'REVENUE 2000'!$G91,0)</f>
        <v>3490.9480226468509</v>
      </c>
      <c r="F92" s="4">
        <f>IF('Expenditures 2000'!F92&lt;&gt;"",'Expenditures 2000'!F92/'REVENUE 2000'!$G91,0)</f>
        <v>6805.6803906581736</v>
      </c>
      <c r="G92" s="4">
        <f>IF('Expenditures 2000'!G92&lt;&gt;"",'Expenditures 2000'!G92/'REVENUE 2000'!$G91,0)</f>
        <v>0</v>
      </c>
      <c r="H92" s="4">
        <f>IF('Expenditures 2000'!H92&lt;&gt;"",'Expenditures 2000'!H92/'REVENUE 2000'!$G91,0)</f>
        <v>3490.9480226468509</v>
      </c>
      <c r="I92" s="4">
        <f>IF('Expenditures 2000'!I92&lt;&gt;"",'Expenditures 2000'!I92/'REVENUE 2000'!$G91,0)</f>
        <v>141.71920452937013</v>
      </c>
      <c r="J92" s="4">
        <f>IF('Expenditures 2000'!J92&lt;&gt;"",'Expenditures 2000'!J92/'REVENUE 2000'!$G91,0)</f>
        <v>141.5709044585987</v>
      </c>
      <c r="K92" s="4">
        <f>IF('Expenditures 2000'!K92&lt;&gt;"",'Expenditures 2000'!K92/'REVENUE 2000'!$G91,0)</f>
        <v>126.4530898796886</v>
      </c>
      <c r="L92" s="4">
        <f>IF('Expenditures 2000'!L92&lt;&gt;"",'Expenditures 2000'!L92/'REVENUE 2000'!$G91,0)</f>
        <v>190.13533757961781</v>
      </c>
      <c r="M92" s="4">
        <f>IF('Expenditures 2000'!M92&lt;&gt;"",'Expenditures 2000'!M92/'REVENUE 2000'!$G91,0)</f>
        <v>71.5578711960368</v>
      </c>
      <c r="N92" s="4">
        <f>IF('Expenditures 2000'!N92&lt;&gt;"",'Expenditures 2000'!N92/'REVENUE 2000'!$G91,0)</f>
        <v>607.82374239207365</v>
      </c>
      <c r="O92" s="4">
        <f>IF('Expenditures 2000'!O92&lt;&gt;"",'Expenditures 2000'!O92/'REVENUE 2000'!$G91,0)</f>
        <v>425.3232016985138</v>
      </c>
      <c r="P92" s="4">
        <f>IF('Expenditures 2000'!P92&lt;&gt;"",'Expenditures 2000'!P92/'REVENUE 2000'!$G91,0)</f>
        <v>124.43178485491862</v>
      </c>
      <c r="Q92" s="4">
        <f>IF('Expenditures 2000'!Q92&lt;&gt;"",'Expenditures 2000'!Q92/'REVENUE 2000'!$G91,0)</f>
        <v>0</v>
      </c>
      <c r="R92" s="4">
        <f>IF('Expenditures 2000'!R92&lt;&gt;"",'Expenditures 2000'!R92/'REVENUE 2000'!$G91,0)</f>
        <v>418.85697664543522</v>
      </c>
      <c r="S92" s="4">
        <f>IF('Expenditures 2000'!S92&lt;&gt;"",'Expenditures 2000'!S92/'REVENUE 2000'!$G91,0)</f>
        <v>200.33560084925691</v>
      </c>
      <c r="T92" s="4">
        <f>IF('Expenditures 2000'!T92&lt;&gt;"",'Expenditures 2000'!T92/'REVENUE 2000'!$G91,0)</f>
        <v>0</v>
      </c>
      <c r="U92" s="4">
        <f>IF('Expenditures 2000'!U92&lt;&gt;"",'Expenditures 2000'!U92/'REVENUE 2000'!$G91,0)</f>
        <v>0</v>
      </c>
      <c r="V92" s="4">
        <f>IF('Expenditures 2000'!V92&lt;&gt;"",'Expenditures 2000'!V92/'REVENUE 2000'!$G91,0)</f>
        <v>3.2407643312101914E-2</v>
      </c>
      <c r="W92" s="4">
        <f>IF('Expenditures 2000'!W92&lt;&gt;"",'Expenditures 2000'!W92/'REVENUE 2000'!$G91,0)</f>
        <v>0</v>
      </c>
      <c r="X92" s="4">
        <f>IF('Expenditures 2000'!X92&lt;&gt;"",'Expenditures 2000'!X92/'REVENUE 2000'!$G91,0)</f>
        <v>0</v>
      </c>
      <c r="Y92" s="4">
        <f>IF('Expenditures 2000'!Y92&lt;&gt;"",'Expenditures 2000'!Y92/'REVENUE 2000'!$G91,0)</f>
        <v>0</v>
      </c>
      <c r="Z92" s="4">
        <f>IF('Expenditures 2000'!Z92&lt;&gt;"",'Expenditures 2000'!Z92/'REVENUE 2000'!$G91,0)</f>
        <v>0</v>
      </c>
      <c r="AA92" s="4">
        <f>IF('Expenditures 2000'!AA92&lt;&gt;"",'Expenditures 2000'!AA92/'REVENUE 2000'!$G91,0)</f>
        <v>0</v>
      </c>
      <c r="AB92" s="4">
        <f>IF('Expenditures 2000'!AB92&lt;&gt;"",'Expenditures 2000'!AB92/'REVENUE 2000'!$G91,0)</f>
        <v>284.88771691436659</v>
      </c>
      <c r="AC92" s="4">
        <f>IF('Expenditures 2000'!AC92&lt;&gt;"",'Expenditures 2000'!AC92/'REVENUE 2000'!$G91,0)</f>
        <v>581.60452937013451</v>
      </c>
      <c r="AD92" s="4"/>
    </row>
    <row r="93" spans="1:30" x14ac:dyDescent="0.25">
      <c r="A93" s="1" t="s">
        <v>191</v>
      </c>
      <c r="B93" s="1" t="s">
        <v>192</v>
      </c>
      <c r="C93" s="4">
        <f>IF('Expenditures 2000'!C93&lt;&gt;"",'Expenditures 2000'!C93/'REVENUE 2000'!$G92,0)</f>
        <v>5969.7313131127512</v>
      </c>
      <c r="D93" s="4">
        <f>IF('Expenditures 2000'!D93&lt;&gt;"",'Expenditures 2000'!D93/'REVENUE 2000'!$G92,0)</f>
        <v>5212.7323973427183</v>
      </c>
      <c r="E93" s="4">
        <f>IF('Expenditures 2000'!E93&lt;&gt;"",'Expenditures 2000'!E93/'REVENUE 2000'!$G92,0)</f>
        <v>3033.8609842602891</v>
      </c>
      <c r="F93" s="4">
        <f>IF('Expenditures 2000'!F93&lt;&gt;"",'Expenditures 2000'!F93/'REVENUE 2000'!$G92,0)</f>
        <v>5969.7313131127494</v>
      </c>
      <c r="G93" s="4">
        <f>IF('Expenditures 2000'!G93&lt;&gt;"",'Expenditures 2000'!G93/'REVENUE 2000'!$G92,0)</f>
        <v>-3.8432405612268341</v>
      </c>
      <c r="H93" s="4">
        <f>IF('Expenditures 2000'!H93&lt;&gt;"",'Expenditures 2000'!H93/'REVENUE 2000'!$G92,0)</f>
        <v>3037.7042248215157</v>
      </c>
      <c r="I93" s="4">
        <f>IF('Expenditures 2000'!I93&lt;&gt;"",'Expenditures 2000'!I93/'REVENUE 2000'!$G92,0)</f>
        <v>265.60007534479433</v>
      </c>
      <c r="J93" s="4">
        <f>IF('Expenditures 2000'!J93&lt;&gt;"",'Expenditures 2000'!J93/'REVENUE 2000'!$G92,0)</f>
        <v>176.53397682688157</v>
      </c>
      <c r="K93" s="4">
        <f>IF('Expenditures 2000'!K93&lt;&gt;"",'Expenditures 2000'!K93/'REVENUE 2000'!$G92,0)</f>
        <v>137.56404583168708</v>
      </c>
      <c r="L93" s="4">
        <f>IF('Expenditures 2000'!L93&lt;&gt;"",'Expenditures 2000'!L93/'REVENUE 2000'!$G92,0)</f>
        <v>234.64637747741955</v>
      </c>
      <c r="M93" s="4">
        <f>IF('Expenditures 2000'!M93&lt;&gt;"",'Expenditures 2000'!M93/'REVENUE 2000'!$G92,0)</f>
        <v>31.613994836125077</v>
      </c>
      <c r="N93" s="4">
        <f>IF('Expenditures 2000'!N93&lt;&gt;"",'Expenditures 2000'!N93/'REVENUE 2000'!$G92,0)</f>
        <v>549.02350114395449</v>
      </c>
      <c r="O93" s="4">
        <f>IF('Expenditures 2000'!O93&lt;&gt;"",'Expenditures 2000'!O93/'REVENUE 2000'!$G92,0)</f>
        <v>381.67891999669217</v>
      </c>
      <c r="P93" s="4">
        <f>IF('Expenditures 2000'!P93&lt;&gt;"",'Expenditures 2000'!P93/'REVENUE 2000'!$G92,0)</f>
        <v>46.665949666002042</v>
      </c>
      <c r="Q93" s="4">
        <f>IF('Expenditures 2000'!Q93&lt;&gt;"",'Expenditures 2000'!Q93/'REVENUE 2000'!$G92,0)</f>
        <v>0</v>
      </c>
      <c r="R93" s="4">
        <f>IF('Expenditures 2000'!R93&lt;&gt;"",'Expenditures 2000'!R93/'REVENUE 2000'!$G92,0)</f>
        <v>335.91042330910665</v>
      </c>
      <c r="S93" s="4">
        <f>IF('Expenditures 2000'!S93&lt;&gt;"",'Expenditures 2000'!S93/'REVENUE 2000'!$G92,0)</f>
        <v>19.634148649766157</v>
      </c>
      <c r="T93" s="4">
        <f>IF('Expenditures 2000'!T93&lt;&gt;"",'Expenditures 2000'!T93/'REVENUE 2000'!$G92,0)</f>
        <v>0</v>
      </c>
      <c r="U93" s="4">
        <f>IF('Expenditures 2000'!U93&lt;&gt;"",'Expenditures 2000'!U93/'REVENUE 2000'!$G92,0)</f>
        <v>0</v>
      </c>
      <c r="V93" s="4">
        <f>IF('Expenditures 2000'!V93&lt;&gt;"",'Expenditures 2000'!V93/'REVENUE 2000'!$G92,0)</f>
        <v>91.417320114303578</v>
      </c>
      <c r="W93" s="4">
        <f>IF('Expenditures 2000'!W93&lt;&gt;"",'Expenditures 2000'!W93/'REVENUE 2000'!$G92,0)</f>
        <v>0</v>
      </c>
      <c r="X93" s="4">
        <f>IF('Expenditures 2000'!X93&lt;&gt;"",'Expenditures 2000'!X93/'REVENUE 2000'!$G92,0)</f>
        <v>95.209999724348322</v>
      </c>
      <c r="Y93" s="4">
        <f>IF('Expenditures 2000'!Y93&lt;&gt;"",'Expenditures 2000'!Y93/'REVENUE 2000'!$G92,0)</f>
        <v>0</v>
      </c>
      <c r="Z93" s="4">
        <f>IF('Expenditures 2000'!Z93&lt;&gt;"",'Expenditures 2000'!Z93/'REVENUE 2000'!$G92,0)</f>
        <v>0</v>
      </c>
      <c r="AA93" s="4">
        <f>IF('Expenditures 2000'!AA93&lt;&gt;"",'Expenditures 2000'!AA93/'REVENUE 2000'!$G92,0)</f>
        <v>0</v>
      </c>
      <c r="AB93" s="4">
        <f>IF('Expenditures 2000'!AB93&lt;&gt;"",'Expenditures 2000'!AB93/'REVENUE 2000'!$G92,0)</f>
        <v>538.41538779598102</v>
      </c>
      <c r="AC93" s="4">
        <f>IF('Expenditures 2000'!AC93&lt;&gt;"",'Expenditures 2000'!AC93/'REVENUE 2000'!$G92,0)</f>
        <v>31.956208135400111</v>
      </c>
      <c r="AD93" s="4"/>
    </row>
    <row r="94" spans="1:30" x14ac:dyDescent="0.25">
      <c r="A94" s="1" t="s">
        <v>193</v>
      </c>
      <c r="B94" s="1" t="s">
        <v>194</v>
      </c>
      <c r="C94" s="4">
        <f>IF('Expenditures 2000'!C94&lt;&gt;"",'Expenditures 2000'!C94/'REVENUE 2000'!$G93,0)</f>
        <v>7225.5822214076261</v>
      </c>
      <c r="D94" s="4">
        <f>IF('Expenditures 2000'!D94&lt;&gt;"",'Expenditures 2000'!D94/'REVENUE 2000'!$G93,0)</f>
        <v>6914.2731561583596</v>
      </c>
      <c r="E94" s="4">
        <f>IF('Expenditures 2000'!E94&lt;&gt;"",'Expenditures 2000'!E94/'REVENUE 2000'!$G93,0)</f>
        <v>4101.3120894428166</v>
      </c>
      <c r="F94" s="4">
        <f>IF('Expenditures 2000'!F94&lt;&gt;"",'Expenditures 2000'!F94/'REVENUE 2000'!$G93,0)</f>
        <v>7225.5822214076279</v>
      </c>
      <c r="G94" s="4">
        <f>IF('Expenditures 2000'!G94&lt;&gt;"",'Expenditures 2000'!G94/'REVENUE 2000'!$G93,0)</f>
        <v>-18.279050586510262</v>
      </c>
      <c r="H94" s="4">
        <f>IF('Expenditures 2000'!H94&lt;&gt;"",'Expenditures 2000'!H94/'REVENUE 2000'!$G93,0)</f>
        <v>4119.5911400293262</v>
      </c>
      <c r="I94" s="4">
        <f>IF('Expenditures 2000'!I94&lt;&gt;"",'Expenditures 2000'!I94/'REVENUE 2000'!$G93,0)</f>
        <v>140.09118035190616</v>
      </c>
      <c r="J94" s="4">
        <f>IF('Expenditures 2000'!J94&lt;&gt;"",'Expenditures 2000'!J94/'REVENUE 2000'!$G93,0)</f>
        <v>216.14035190615837</v>
      </c>
      <c r="K94" s="4">
        <f>IF('Expenditures 2000'!K94&lt;&gt;"",'Expenditures 2000'!K94/'REVENUE 2000'!$G93,0)</f>
        <v>314.83588709677423</v>
      </c>
      <c r="L94" s="4">
        <f>IF('Expenditures 2000'!L94&lt;&gt;"",'Expenditures 2000'!L94/'REVENUE 2000'!$G93,0)</f>
        <v>295.01844941348975</v>
      </c>
      <c r="M94" s="4">
        <f>IF('Expenditures 2000'!M94&lt;&gt;"",'Expenditures 2000'!M94/'REVENUE 2000'!$G93,0)</f>
        <v>46.733372434017596</v>
      </c>
      <c r="N94" s="4">
        <f>IF('Expenditures 2000'!N94&lt;&gt;"",'Expenditures 2000'!N94/'REVENUE 2000'!$G93,0)</f>
        <v>504.15712243401754</v>
      </c>
      <c r="O94" s="4">
        <f>IF('Expenditures 2000'!O94&lt;&gt;"",'Expenditures 2000'!O94/'REVENUE 2000'!$G93,0)</f>
        <v>546.77604472140763</v>
      </c>
      <c r="P94" s="4">
        <f>IF('Expenditures 2000'!P94&lt;&gt;"",'Expenditures 2000'!P94/'REVENUE 2000'!$G93,0)</f>
        <v>19.234340175953079</v>
      </c>
      <c r="Q94" s="4">
        <f>IF('Expenditures 2000'!Q94&lt;&gt;"",'Expenditures 2000'!Q94/'REVENUE 2000'!$G93,0)</f>
        <v>0</v>
      </c>
      <c r="R94" s="4">
        <f>IF('Expenditures 2000'!R94&lt;&gt;"",'Expenditures 2000'!R94/'REVENUE 2000'!$G93,0)</f>
        <v>488.5299230205278</v>
      </c>
      <c r="S94" s="4">
        <f>IF('Expenditures 2000'!S94&lt;&gt;"",'Expenditures 2000'!S94/'REVENUE 2000'!$G93,0)</f>
        <v>241.44439516129034</v>
      </c>
      <c r="T94" s="4">
        <f>IF('Expenditures 2000'!T94&lt;&gt;"",'Expenditures 2000'!T94/'REVENUE 2000'!$G93,0)</f>
        <v>0</v>
      </c>
      <c r="U94" s="4">
        <f>IF('Expenditures 2000'!U94&lt;&gt;"",'Expenditures 2000'!U94/'REVENUE 2000'!$G93,0)</f>
        <v>0</v>
      </c>
      <c r="V94" s="4">
        <f>IF('Expenditures 2000'!V94&lt;&gt;"",'Expenditures 2000'!V94/'REVENUE 2000'!$G93,0)</f>
        <v>0</v>
      </c>
      <c r="W94" s="4">
        <f>IF('Expenditures 2000'!W94&lt;&gt;"",'Expenditures 2000'!W94/'REVENUE 2000'!$G93,0)</f>
        <v>0</v>
      </c>
      <c r="X94" s="4">
        <f>IF('Expenditures 2000'!X94&lt;&gt;"",'Expenditures 2000'!X94/'REVENUE 2000'!$G93,0)</f>
        <v>0</v>
      </c>
      <c r="Y94" s="4">
        <f>IF('Expenditures 2000'!Y94&lt;&gt;"",'Expenditures 2000'!Y94/'REVENUE 2000'!$G93,0)</f>
        <v>88.26302052785924</v>
      </c>
      <c r="Z94" s="4">
        <f>IF('Expenditures 2000'!Z94&lt;&gt;"",'Expenditures 2000'!Z94/'REVENUE 2000'!$G93,0)</f>
        <v>-17.828629032258064</v>
      </c>
      <c r="AA94" s="4">
        <f>IF('Expenditures 2000'!AA94&lt;&gt;"",'Expenditures 2000'!AA94/'REVENUE 2000'!$G93,0)</f>
        <v>0</v>
      </c>
      <c r="AB94" s="4">
        <f>IF('Expenditures 2000'!AB94&lt;&gt;"",'Expenditures 2000'!AB94/'REVENUE 2000'!$G93,0)</f>
        <v>130.87724340175953</v>
      </c>
      <c r="AC94" s="4">
        <f>IF('Expenditures 2000'!AC94&lt;&gt;"",'Expenditures 2000'!AC94/'REVENUE 2000'!$G93,0)</f>
        <v>109.99743035190616</v>
      </c>
      <c r="AD94" s="4"/>
    </row>
    <row r="95" spans="1:30" x14ac:dyDescent="0.25">
      <c r="A95" s="1" t="s">
        <v>195</v>
      </c>
      <c r="B95" s="1" t="s">
        <v>196</v>
      </c>
      <c r="C95" s="4">
        <f>IF('Expenditures 2000'!C95&lt;&gt;"",'Expenditures 2000'!C95/'REVENUE 2000'!$G94,0)</f>
        <v>6835.8616321303834</v>
      </c>
      <c r="D95" s="4">
        <f>IF('Expenditures 2000'!D95&lt;&gt;"",'Expenditures 2000'!D95/'REVENUE 2000'!$G94,0)</f>
        <v>6272.7718300349243</v>
      </c>
      <c r="E95" s="4">
        <f>IF('Expenditures 2000'!E95&lt;&gt;"",'Expenditures 2000'!E95/'REVENUE 2000'!$G94,0)</f>
        <v>3629.6310058207218</v>
      </c>
      <c r="F95" s="4">
        <f>IF('Expenditures 2000'!F95&lt;&gt;"",'Expenditures 2000'!F95/'REVENUE 2000'!$G94,0)</f>
        <v>6835.8616321303889</v>
      </c>
      <c r="G95" s="4">
        <f>IF('Expenditures 2000'!G95&lt;&gt;"",'Expenditures 2000'!G95/'REVENUE 2000'!$G94,0)</f>
        <v>-95.840298020954606</v>
      </c>
      <c r="H95" s="4">
        <f>IF('Expenditures 2000'!H95&lt;&gt;"",'Expenditures 2000'!H95/'REVENUE 2000'!$G94,0)</f>
        <v>3725.4713038416762</v>
      </c>
      <c r="I95" s="4">
        <f>IF('Expenditures 2000'!I95&lt;&gt;"",'Expenditures 2000'!I95/'REVENUE 2000'!$G94,0)</f>
        <v>220.57136437718276</v>
      </c>
      <c r="J95" s="4">
        <f>IF('Expenditures 2000'!J95&lt;&gt;"",'Expenditures 2000'!J95/'REVENUE 2000'!$G94,0)</f>
        <v>197.10541094295692</v>
      </c>
      <c r="K95" s="4">
        <f>IF('Expenditures 2000'!K95&lt;&gt;"",'Expenditures 2000'!K95/'REVENUE 2000'!$G94,0)</f>
        <v>291.60473806752037</v>
      </c>
      <c r="L95" s="4">
        <f>IF('Expenditures 2000'!L95&lt;&gt;"",'Expenditures 2000'!L95/'REVENUE 2000'!$G94,0)</f>
        <v>240.40723399301513</v>
      </c>
      <c r="M95" s="4">
        <f>IF('Expenditures 2000'!M95&lt;&gt;"",'Expenditures 2000'!M95/'REVENUE 2000'!$G94,0)</f>
        <v>52.035562281722932</v>
      </c>
      <c r="N95" s="4">
        <f>IF('Expenditures 2000'!N95&lt;&gt;"",'Expenditures 2000'!N95/'REVENUE 2000'!$G94,0)</f>
        <v>579.31182072176955</v>
      </c>
      <c r="O95" s="4">
        <f>IF('Expenditures 2000'!O95&lt;&gt;"",'Expenditures 2000'!O95/'REVENUE 2000'!$G94,0)</f>
        <v>386.48953899883588</v>
      </c>
      <c r="P95" s="4">
        <f>IF('Expenditures 2000'!P95&lt;&gt;"",'Expenditures 2000'!P95/'REVENUE 2000'!$G94,0)</f>
        <v>45.350589057043074</v>
      </c>
      <c r="Q95" s="4">
        <f>IF('Expenditures 2000'!Q95&lt;&gt;"",'Expenditures 2000'!Q95/'REVENUE 2000'!$G94,0)</f>
        <v>0</v>
      </c>
      <c r="R95" s="4">
        <f>IF('Expenditures 2000'!R95&lt;&gt;"",'Expenditures 2000'!R95/'REVENUE 2000'!$G94,0)</f>
        <v>464.11290570430731</v>
      </c>
      <c r="S95" s="4">
        <f>IF('Expenditures 2000'!S95&lt;&gt;"",'Expenditures 2000'!S95/'REVENUE 2000'!$G94,0)</f>
        <v>166.15166006984867</v>
      </c>
      <c r="T95" s="4">
        <f>IF('Expenditures 2000'!T95&lt;&gt;"",'Expenditures 2000'!T95/'REVENUE 2000'!$G94,0)</f>
        <v>0</v>
      </c>
      <c r="U95" s="4">
        <f>IF('Expenditures 2000'!U95&lt;&gt;"",'Expenditures 2000'!U95/'REVENUE 2000'!$G94,0)</f>
        <v>0</v>
      </c>
      <c r="V95" s="4">
        <f>IF('Expenditures 2000'!V95&lt;&gt;"",'Expenditures 2000'!V95/'REVENUE 2000'!$G94,0)</f>
        <v>1.1292200232828871</v>
      </c>
      <c r="W95" s="4">
        <f>IF('Expenditures 2000'!W95&lt;&gt;"",'Expenditures 2000'!W95/'REVENUE 2000'!$G94,0)</f>
        <v>0</v>
      </c>
      <c r="X95" s="4">
        <f>IF('Expenditures 2000'!X95&lt;&gt;"",'Expenditures 2000'!X95/'REVENUE 2000'!$G94,0)</f>
        <v>0</v>
      </c>
      <c r="Y95" s="4">
        <f>IF('Expenditures 2000'!Y95&lt;&gt;"",'Expenditures 2000'!Y95/'REVENUE 2000'!$G94,0)</f>
        <v>14.536724097788127</v>
      </c>
      <c r="Z95" s="4">
        <f>IF('Expenditures 2000'!Z95&lt;&gt;"",'Expenditures 2000'!Z95/'REVENUE 2000'!$G94,0)</f>
        <v>0</v>
      </c>
      <c r="AA95" s="4">
        <f>IF('Expenditures 2000'!AA95&lt;&gt;"",'Expenditures 2000'!AA95/'REVENUE 2000'!$G94,0)</f>
        <v>0</v>
      </c>
      <c r="AB95" s="4">
        <f>IF('Expenditures 2000'!AB95&lt;&gt;"",'Expenditures 2000'!AB95/'REVENUE 2000'!$G94,0)</f>
        <v>247.46236554132716</v>
      </c>
      <c r="AC95" s="4">
        <f>IF('Expenditures 2000'!AC95&lt;&gt;"",'Expenditures 2000'!AC95/'REVENUE 2000'!$G94,0)</f>
        <v>299.96149243306172</v>
      </c>
      <c r="AD95" s="4"/>
    </row>
    <row r="96" spans="1:30" x14ac:dyDescent="0.25">
      <c r="A96" s="1" t="s">
        <v>197</v>
      </c>
      <c r="B96" s="1" t="s">
        <v>198</v>
      </c>
      <c r="C96" s="4">
        <f>IF('Expenditures 2000'!C96&lt;&gt;"",'Expenditures 2000'!C96/'REVENUE 2000'!$G95,0)</f>
        <v>5937.1729772872386</v>
      </c>
      <c r="D96" s="4">
        <f>IF('Expenditures 2000'!D96&lt;&gt;"",'Expenditures 2000'!D96/'REVENUE 2000'!$G95,0)</f>
        <v>5626.9348581592631</v>
      </c>
      <c r="E96" s="4">
        <f>IF('Expenditures 2000'!E96&lt;&gt;"",'Expenditures 2000'!E96/'REVENUE 2000'!$G95,0)</f>
        <v>3200.1319620541826</v>
      </c>
      <c r="F96" s="4">
        <f>IF('Expenditures 2000'!F96&lt;&gt;"",'Expenditures 2000'!F96/'REVENUE 2000'!$G95,0)</f>
        <v>5937.1729772872395</v>
      </c>
      <c r="G96" s="4">
        <f>IF('Expenditures 2000'!G96&lt;&gt;"",'Expenditures 2000'!G96/'REVENUE 2000'!$G95,0)</f>
        <v>-64.645972817659413</v>
      </c>
      <c r="H96" s="4">
        <f>IF('Expenditures 2000'!H96&lt;&gt;"",'Expenditures 2000'!H96/'REVENUE 2000'!$G95,0)</f>
        <v>3264.7779348718423</v>
      </c>
      <c r="I96" s="4">
        <f>IF('Expenditures 2000'!I96&lt;&gt;"",'Expenditures 2000'!I96/'REVENUE 2000'!$G95,0)</f>
        <v>302.24978108182069</v>
      </c>
      <c r="J96" s="4">
        <f>IF('Expenditures 2000'!J96&lt;&gt;"",'Expenditures 2000'!J96/'REVENUE 2000'!$G95,0)</f>
        <v>269.01214539815749</v>
      </c>
      <c r="K96" s="4">
        <f>IF('Expenditures 2000'!K96&lt;&gt;"",'Expenditures 2000'!K96/'REVENUE 2000'!$G95,0)</f>
        <v>242.29270728815106</v>
      </c>
      <c r="L96" s="4">
        <f>IF('Expenditures 2000'!L96&lt;&gt;"",'Expenditures 2000'!L96/'REVENUE 2000'!$G95,0)</f>
        <v>261.0891909148956</v>
      </c>
      <c r="M96" s="4">
        <f>IF('Expenditures 2000'!M96&lt;&gt;"",'Expenditures 2000'!M96/'REVENUE 2000'!$G95,0)</f>
        <v>42.168329836723522</v>
      </c>
      <c r="N96" s="4">
        <f>IF('Expenditures 2000'!N96&lt;&gt;"",'Expenditures 2000'!N96/'REVENUE 2000'!$G95,0)</f>
        <v>477.97121682021344</v>
      </c>
      <c r="O96" s="4">
        <f>IF('Expenditures 2000'!O96&lt;&gt;"",'Expenditures 2000'!O96/'REVENUE 2000'!$G95,0)</f>
        <v>337.00301012496584</v>
      </c>
      <c r="P96" s="4">
        <f>IF('Expenditures 2000'!P96&lt;&gt;"",'Expenditures 2000'!P96/'REVENUE 2000'!$G95,0)</f>
        <v>67.214088296998995</v>
      </c>
      <c r="Q96" s="4">
        <f>IF('Expenditures 2000'!Q96&lt;&gt;"",'Expenditures 2000'!Q96/'REVENUE 2000'!$G95,0)</f>
        <v>0</v>
      </c>
      <c r="R96" s="4">
        <f>IF('Expenditures 2000'!R96&lt;&gt;"",'Expenditures 2000'!R96/'REVENUE 2000'!$G95,0)</f>
        <v>375.21838456626836</v>
      </c>
      <c r="S96" s="4">
        <f>IF('Expenditures 2000'!S96&lt;&gt;"",'Expenditures 2000'!S96/'REVENUE 2000'!$G95,0)</f>
        <v>52.58404177688589</v>
      </c>
      <c r="T96" s="4">
        <f>IF('Expenditures 2000'!T96&lt;&gt;"",'Expenditures 2000'!T96/'REVENUE 2000'!$G95,0)</f>
        <v>0</v>
      </c>
      <c r="U96" s="4">
        <f>IF('Expenditures 2000'!U96&lt;&gt;"",'Expenditures 2000'!U96/'REVENUE 2000'!$G95,0)</f>
        <v>0</v>
      </c>
      <c r="V96" s="4">
        <f>IF('Expenditures 2000'!V96&lt;&gt;"",'Expenditures 2000'!V96/'REVENUE 2000'!$G95,0)</f>
        <v>0</v>
      </c>
      <c r="W96" s="4">
        <f>IF('Expenditures 2000'!W96&lt;&gt;"",'Expenditures 2000'!W96/'REVENUE 2000'!$G95,0)</f>
        <v>0</v>
      </c>
      <c r="X96" s="4">
        <f>IF('Expenditures 2000'!X96&lt;&gt;"",'Expenditures 2000'!X96/'REVENUE 2000'!$G95,0)</f>
        <v>0.10261789656116027</v>
      </c>
      <c r="Y96" s="4">
        <f>IF('Expenditures 2000'!Y96&lt;&gt;"",'Expenditures 2000'!Y96/'REVENUE 2000'!$G95,0)</f>
        <v>5.6039998175681838</v>
      </c>
      <c r="Z96" s="4">
        <f>IF('Expenditures 2000'!Z96&lt;&gt;"",'Expenditures 2000'!Z96/'REVENUE 2000'!$G95,0)</f>
        <v>61.894262519383375</v>
      </c>
      <c r="AA96" s="4">
        <f>IF('Expenditures 2000'!AA96&lt;&gt;"",'Expenditures 2000'!AA96/'REVENUE 2000'!$G95,0)</f>
        <v>0</v>
      </c>
      <c r="AB96" s="4">
        <f>IF('Expenditures 2000'!AB96&lt;&gt;"",'Expenditures 2000'!AB96/'REVENUE 2000'!$G95,0)</f>
        <v>239.3306622274925</v>
      </c>
      <c r="AC96" s="4">
        <f>IF('Expenditures 2000'!AC96&lt;&gt;"",'Expenditures 2000'!AC96/'REVENUE 2000'!$G95,0)</f>
        <v>3.3065766669707197</v>
      </c>
      <c r="AD96" s="4"/>
    </row>
    <row r="97" spans="1:30" x14ac:dyDescent="0.25">
      <c r="A97" s="1" t="s">
        <v>199</v>
      </c>
      <c r="B97" s="1" t="s">
        <v>200</v>
      </c>
      <c r="C97" s="4">
        <f>IF('Expenditures 2000'!C97&lt;&gt;"",'Expenditures 2000'!C97/'REVENUE 2000'!$G96,0)</f>
        <v>6273.4742748752096</v>
      </c>
      <c r="D97" s="4">
        <f>IF('Expenditures 2000'!D97&lt;&gt;"",'Expenditures 2000'!D97/'REVENUE 2000'!$G96,0)</f>
        <v>5845.2770675540778</v>
      </c>
      <c r="E97" s="4">
        <f>IF('Expenditures 2000'!E97&lt;&gt;"",'Expenditures 2000'!E97/'REVENUE 2000'!$G96,0)</f>
        <v>3366.0520585690515</v>
      </c>
      <c r="F97" s="4">
        <f>IF('Expenditures 2000'!F97&lt;&gt;"",'Expenditures 2000'!F97/'REVENUE 2000'!$G96,0)</f>
        <v>6273.4742748752078</v>
      </c>
      <c r="G97" s="4">
        <f>IF('Expenditures 2000'!G97&lt;&gt;"",'Expenditures 2000'!G97/'REVENUE 2000'!$G96,0)</f>
        <v>-6.5876632279534109</v>
      </c>
      <c r="H97" s="4">
        <f>IF('Expenditures 2000'!H97&lt;&gt;"",'Expenditures 2000'!H97/'REVENUE 2000'!$G96,0)</f>
        <v>3372.6397217970052</v>
      </c>
      <c r="I97" s="4">
        <f>IF('Expenditures 2000'!I97&lt;&gt;"",'Expenditures 2000'!I97/'REVENUE 2000'!$G96,0)</f>
        <v>249.90889717138106</v>
      </c>
      <c r="J97" s="4">
        <f>IF('Expenditures 2000'!J97&lt;&gt;"",'Expenditures 2000'!J97/'REVENUE 2000'!$G96,0)</f>
        <v>298.2420272878536</v>
      </c>
      <c r="K97" s="4">
        <f>IF('Expenditures 2000'!K97&lt;&gt;"",'Expenditures 2000'!K97/'REVENUE 2000'!$G96,0)</f>
        <v>162.70766056572381</v>
      </c>
      <c r="L97" s="4">
        <f>IF('Expenditures 2000'!L97&lt;&gt;"",'Expenditures 2000'!L97/'REVENUE 2000'!$G96,0)</f>
        <v>204.17898169717139</v>
      </c>
      <c r="M97" s="4">
        <f>IF('Expenditures 2000'!M97&lt;&gt;"",'Expenditures 2000'!M97/'REVENUE 2000'!$G96,0)</f>
        <v>58.441393677204658</v>
      </c>
      <c r="N97" s="4">
        <f>IF('Expenditures 2000'!N97&lt;&gt;"",'Expenditures 2000'!N97/'REVENUE 2000'!$G96,0)</f>
        <v>586.20936971713809</v>
      </c>
      <c r="O97" s="4">
        <f>IF('Expenditures 2000'!O97&lt;&gt;"",'Expenditures 2000'!O97/'REVENUE 2000'!$G96,0)</f>
        <v>299.5551866888519</v>
      </c>
      <c r="P97" s="4">
        <f>IF('Expenditures 2000'!P97&lt;&gt;"",'Expenditures 2000'!P97/'REVENUE 2000'!$G96,0)</f>
        <v>112.24411181364393</v>
      </c>
      <c r="Q97" s="4">
        <f>IF('Expenditures 2000'!Q97&lt;&gt;"",'Expenditures 2000'!Q97/'REVENUE 2000'!$G96,0)</f>
        <v>0</v>
      </c>
      <c r="R97" s="4">
        <f>IF('Expenditures 2000'!R97&lt;&gt;"",'Expenditures 2000'!R97/'REVENUE 2000'!$G96,0)</f>
        <v>388.31764392678866</v>
      </c>
      <c r="S97" s="4">
        <f>IF('Expenditures 2000'!S97&lt;&gt;"",'Expenditures 2000'!S97/'REVENUE 2000'!$G96,0)</f>
        <v>119.41973643926789</v>
      </c>
      <c r="T97" s="4">
        <f>IF('Expenditures 2000'!T97&lt;&gt;"",'Expenditures 2000'!T97/'REVENUE 2000'!$G96,0)</f>
        <v>0</v>
      </c>
      <c r="U97" s="4">
        <f>IF('Expenditures 2000'!U97&lt;&gt;"",'Expenditures 2000'!U97/'REVENUE 2000'!$G96,0)</f>
        <v>0</v>
      </c>
      <c r="V97" s="4">
        <f>IF('Expenditures 2000'!V97&lt;&gt;"",'Expenditures 2000'!V97/'REVENUE 2000'!$G96,0)</f>
        <v>0</v>
      </c>
      <c r="W97" s="4">
        <f>IF('Expenditures 2000'!W97&lt;&gt;"",'Expenditures 2000'!W97/'REVENUE 2000'!$G96,0)</f>
        <v>0</v>
      </c>
      <c r="X97" s="4">
        <f>IF('Expenditures 2000'!X97&lt;&gt;"",'Expenditures 2000'!X97/'REVENUE 2000'!$G96,0)</f>
        <v>0</v>
      </c>
      <c r="Y97" s="4">
        <f>IF('Expenditures 2000'!Y97&lt;&gt;"",'Expenditures 2000'!Y97/'REVENUE 2000'!$G96,0)</f>
        <v>0.11980033277870217</v>
      </c>
      <c r="Z97" s="4">
        <f>IF('Expenditures 2000'!Z97&lt;&gt;"",'Expenditures 2000'!Z97/'REVENUE 2000'!$G96,0)</f>
        <v>0.83301963394342771</v>
      </c>
      <c r="AA97" s="4">
        <f>IF('Expenditures 2000'!AA97&lt;&gt;"",'Expenditures 2000'!AA97/'REVENUE 2000'!$G96,0)</f>
        <v>0</v>
      </c>
      <c r="AB97" s="4">
        <f>IF('Expenditures 2000'!AB97&lt;&gt;"",'Expenditures 2000'!AB97/'REVENUE 2000'!$G96,0)</f>
        <v>279.42908752079865</v>
      </c>
      <c r="AC97" s="4">
        <f>IF('Expenditures 2000'!AC97&lt;&gt;"",'Expenditures 2000'!AC97/'REVENUE 2000'!$G96,0)</f>
        <v>147.81529983361065</v>
      </c>
      <c r="AD97" s="4"/>
    </row>
    <row r="98" spans="1:30" x14ac:dyDescent="0.25">
      <c r="A98" s="1" t="s">
        <v>201</v>
      </c>
      <c r="B98" s="1" t="s">
        <v>202</v>
      </c>
      <c r="C98" s="4">
        <f>IF('Expenditures 2000'!C98&lt;&gt;"",'Expenditures 2000'!C98/'REVENUE 2000'!$G97,0)</f>
        <v>6906.9125562144309</v>
      </c>
      <c r="D98" s="4">
        <f>IF('Expenditures 2000'!D98&lt;&gt;"",'Expenditures 2000'!D98/'REVENUE 2000'!$G97,0)</f>
        <v>6273.8732677995786</v>
      </c>
      <c r="E98" s="4">
        <f>IF('Expenditures 2000'!E98&lt;&gt;"",'Expenditures 2000'!E98/'REVENUE 2000'!$G97,0)</f>
        <v>3596.0937795996342</v>
      </c>
      <c r="F98" s="4">
        <f>IF('Expenditures 2000'!F98&lt;&gt;"",'Expenditures 2000'!F98/'REVENUE 2000'!$G97,0)</f>
        <v>6906.9125562144309</v>
      </c>
      <c r="G98" s="4">
        <f>IF('Expenditures 2000'!G98&lt;&gt;"",'Expenditures 2000'!G98/'REVENUE 2000'!$G97,0)</f>
        <v>-20.126927209774347</v>
      </c>
      <c r="H98" s="4">
        <f>IF('Expenditures 2000'!H98&lt;&gt;"",'Expenditures 2000'!H98/'REVENUE 2000'!$G97,0)</f>
        <v>3616.2207068094085</v>
      </c>
      <c r="I98" s="4">
        <f>IF('Expenditures 2000'!I98&lt;&gt;"",'Expenditures 2000'!I98/'REVENUE 2000'!$G97,0)</f>
        <v>142.98825168145822</v>
      </c>
      <c r="J98" s="4">
        <f>IF('Expenditures 2000'!J98&lt;&gt;"",'Expenditures 2000'!J98/'REVENUE 2000'!$G97,0)</f>
        <v>320.31468539817729</v>
      </c>
      <c r="K98" s="4">
        <f>IF('Expenditures 2000'!K98&lt;&gt;"",'Expenditures 2000'!K98/'REVENUE 2000'!$G97,0)</f>
        <v>229.72521192342901</v>
      </c>
      <c r="L98" s="4">
        <f>IF('Expenditures 2000'!L98&lt;&gt;"",'Expenditures 2000'!L98/'REVENUE 2000'!$G97,0)</f>
        <v>205.07200222867831</v>
      </c>
      <c r="M98" s="4">
        <f>IF('Expenditures 2000'!M98&lt;&gt;"",'Expenditures 2000'!M98/'REVENUE 2000'!$G97,0)</f>
        <v>56.205627412743269</v>
      </c>
      <c r="N98" s="4">
        <f>IF('Expenditures 2000'!N98&lt;&gt;"",'Expenditures 2000'!N98/'REVENUE 2000'!$G97,0)</f>
        <v>749.07002029689181</v>
      </c>
      <c r="O98" s="4">
        <f>IF('Expenditures 2000'!O98&lt;&gt;"",'Expenditures 2000'!O98/'REVENUE 2000'!$G97,0)</f>
        <v>396.15447128586783</v>
      </c>
      <c r="P98" s="4">
        <f>IF('Expenditures 2000'!P98&lt;&gt;"",'Expenditures 2000'!P98/'REVENUE 2000'!$G97,0)</f>
        <v>0</v>
      </c>
      <c r="Q98" s="4">
        <f>IF('Expenditures 2000'!Q98&lt;&gt;"",'Expenditures 2000'!Q98/'REVENUE 2000'!$G97,0)</f>
        <v>0</v>
      </c>
      <c r="R98" s="4">
        <f>IF('Expenditures 2000'!R98&lt;&gt;"",'Expenditures 2000'!R98/'REVENUE 2000'!$G97,0)</f>
        <v>430.0767142913997</v>
      </c>
      <c r="S98" s="4">
        <f>IF('Expenditures 2000'!S98&lt;&gt;"",'Expenditures 2000'!S98/'REVENUE 2000'!$G97,0)</f>
        <v>148.17250368129902</v>
      </c>
      <c r="T98" s="4">
        <f>IF('Expenditures 2000'!T98&lt;&gt;"",'Expenditures 2000'!T98/'REVENUE 2000'!$G97,0)</f>
        <v>0</v>
      </c>
      <c r="U98" s="4">
        <f>IF('Expenditures 2000'!U98&lt;&gt;"",'Expenditures 2000'!U98/'REVENUE 2000'!$G97,0)</f>
        <v>0</v>
      </c>
      <c r="V98" s="4">
        <f>IF('Expenditures 2000'!V98&lt;&gt;"",'Expenditures 2000'!V98/'REVENUE 2000'!$G97,0)</f>
        <v>0</v>
      </c>
      <c r="W98" s="4">
        <f>IF('Expenditures 2000'!W98&lt;&gt;"",'Expenditures 2000'!W98/'REVENUE 2000'!$G97,0)</f>
        <v>0</v>
      </c>
      <c r="X98" s="4">
        <f>IF('Expenditures 2000'!X98&lt;&gt;"",'Expenditures 2000'!X98/'REVENUE 2000'!$G97,0)</f>
        <v>0</v>
      </c>
      <c r="Y98" s="4">
        <f>IF('Expenditures 2000'!Y98&lt;&gt;"",'Expenditures 2000'!Y98/'REVENUE 2000'!$G97,0)</f>
        <v>24.512667648346405</v>
      </c>
      <c r="Z98" s="4">
        <f>IF('Expenditures 2000'!Z98&lt;&gt;"",'Expenditures 2000'!Z98/'REVENUE 2000'!$G97,0)</f>
        <v>0</v>
      </c>
      <c r="AA98" s="4">
        <f>IF('Expenditures 2000'!AA98&lt;&gt;"",'Expenditures 2000'!AA98/'REVENUE 2000'!$G97,0)</f>
        <v>0</v>
      </c>
      <c r="AB98" s="4">
        <f>IF('Expenditures 2000'!AB98&lt;&gt;"",'Expenditures 2000'!AB98/'REVENUE 2000'!$G97,0)</f>
        <v>0</v>
      </c>
      <c r="AC98" s="4">
        <f>IF('Expenditures 2000'!AC98&lt;&gt;"",'Expenditures 2000'!AC98/'REVENUE 2000'!$G97,0)</f>
        <v>608.5266207665062</v>
      </c>
      <c r="AD98" s="4"/>
    </row>
    <row r="99" spans="1:30" x14ac:dyDescent="0.25">
      <c r="A99" s="1" t="s">
        <v>203</v>
      </c>
      <c r="B99" s="1" t="s">
        <v>204</v>
      </c>
      <c r="C99" s="4">
        <f>IF('Expenditures 2000'!C99&lt;&gt;"",'Expenditures 2000'!C99/'REVENUE 2000'!$G98,0)</f>
        <v>6977.8297044457304</v>
      </c>
      <c r="D99" s="4">
        <f>IF('Expenditures 2000'!D99&lt;&gt;"",'Expenditures 2000'!D99/'REVENUE 2000'!$G98,0)</f>
        <v>6679.0235449954444</v>
      </c>
      <c r="E99" s="4">
        <f>IF('Expenditures 2000'!E99&lt;&gt;"",'Expenditures 2000'!E99/'REVENUE 2000'!$G98,0)</f>
        <v>3446.3667687722491</v>
      </c>
      <c r="F99" s="4">
        <f>IF('Expenditures 2000'!F99&lt;&gt;"",'Expenditures 2000'!F99/'REVENUE 2000'!$G98,0)</f>
        <v>6977.8297044457304</v>
      </c>
      <c r="G99" s="4">
        <f>IF('Expenditures 2000'!G99&lt;&gt;"",'Expenditures 2000'!G99/'REVENUE 2000'!$G98,0)</f>
        <v>-10.709023925821674</v>
      </c>
      <c r="H99" s="4">
        <f>IF('Expenditures 2000'!H99&lt;&gt;"",'Expenditures 2000'!H99/'REVENUE 2000'!$G98,0)</f>
        <v>3457.0757926980709</v>
      </c>
      <c r="I99" s="4">
        <f>IF('Expenditures 2000'!I99&lt;&gt;"",'Expenditures 2000'!I99/'REVENUE 2000'!$G98,0)</f>
        <v>279.33290835334049</v>
      </c>
      <c r="J99" s="4">
        <f>IF('Expenditures 2000'!J99&lt;&gt;"",'Expenditures 2000'!J99/'REVENUE 2000'!$G98,0)</f>
        <v>396.33962248530503</v>
      </c>
      <c r="K99" s="4">
        <f>IF('Expenditures 2000'!K99&lt;&gt;"",'Expenditures 2000'!K99/'REVENUE 2000'!$G98,0)</f>
        <v>294.79345972348705</v>
      </c>
      <c r="L99" s="4">
        <f>IF('Expenditures 2000'!L99&lt;&gt;"",'Expenditures 2000'!L99/'REVENUE 2000'!$G98,0)</f>
        <v>309.77765543505257</v>
      </c>
      <c r="M99" s="4">
        <f>IF('Expenditures 2000'!M99&lt;&gt;"",'Expenditures 2000'!M99/'REVENUE 2000'!$G98,0)</f>
        <v>69.29676297706763</v>
      </c>
      <c r="N99" s="4">
        <f>IF('Expenditures 2000'!N99&lt;&gt;"",'Expenditures 2000'!N99/'REVENUE 2000'!$G98,0)</f>
        <v>817.1564036758009</v>
      </c>
      <c r="O99" s="4">
        <f>IF('Expenditures 2000'!O99&lt;&gt;"",'Expenditures 2000'!O99/'REVENUE 2000'!$G98,0)</f>
        <v>414.51750144879543</v>
      </c>
      <c r="P99" s="4">
        <f>IF('Expenditures 2000'!P99&lt;&gt;"",'Expenditures 2000'!P99/'REVENUE 2000'!$G98,0)</f>
        <v>68.883533405083199</v>
      </c>
      <c r="Q99" s="4">
        <f>IF('Expenditures 2000'!Q99&lt;&gt;"",'Expenditures 2000'!Q99/'REVENUE 2000'!$G98,0)</f>
        <v>0</v>
      </c>
      <c r="R99" s="4">
        <f>IF('Expenditures 2000'!R99&lt;&gt;"",'Expenditures 2000'!R99/'REVENUE 2000'!$G98,0)</f>
        <v>433.58146369732589</v>
      </c>
      <c r="S99" s="4">
        <f>IF('Expenditures 2000'!S99&lt;&gt;"",'Expenditures 2000'!S99/'REVENUE 2000'!$G98,0)</f>
        <v>148.97746502193888</v>
      </c>
      <c r="T99" s="4">
        <f>IF('Expenditures 2000'!T99&lt;&gt;"",'Expenditures 2000'!T99/'REVENUE 2000'!$G98,0)</f>
        <v>0</v>
      </c>
      <c r="U99" s="4">
        <f>IF('Expenditures 2000'!U99&lt;&gt;"",'Expenditures 2000'!U99/'REVENUE 2000'!$G98,0)</f>
        <v>0</v>
      </c>
      <c r="V99" s="4">
        <f>IF('Expenditures 2000'!V99&lt;&gt;"",'Expenditures 2000'!V99/'REVENUE 2000'!$G98,0)</f>
        <v>0</v>
      </c>
      <c r="W99" s="4">
        <f>IF('Expenditures 2000'!W99&lt;&gt;"",'Expenditures 2000'!W99/'REVENUE 2000'!$G98,0)</f>
        <v>0</v>
      </c>
      <c r="X99" s="4">
        <f>IF('Expenditures 2000'!X99&lt;&gt;"",'Expenditures 2000'!X99/'REVENUE 2000'!$G98,0)</f>
        <v>19.271462869442832</v>
      </c>
      <c r="Y99" s="4">
        <f>IF('Expenditures 2000'!Y99&lt;&gt;"",'Expenditures 2000'!Y99/'REVENUE 2000'!$G98,0)</f>
        <v>0</v>
      </c>
      <c r="Z99" s="4">
        <f>IF('Expenditures 2000'!Z99&lt;&gt;"",'Expenditures 2000'!Z99/'REVENUE 2000'!$G98,0)</f>
        <v>0</v>
      </c>
      <c r="AA99" s="4">
        <f>IF('Expenditures 2000'!AA99&lt;&gt;"",'Expenditures 2000'!AA99/'REVENUE 2000'!$G98,0)</f>
        <v>0</v>
      </c>
      <c r="AB99" s="4">
        <f>IF('Expenditures 2000'!AB99&lt;&gt;"",'Expenditures 2000'!AB99/'REVENUE 2000'!$G98,0)</f>
        <v>183.89767364848083</v>
      </c>
      <c r="AC99" s="4">
        <f>IF('Expenditures 2000'!AC99&lt;&gt;"",'Expenditures 2000'!AC99/'REVENUE 2000'!$G98,0)</f>
        <v>95.637022932361944</v>
      </c>
      <c r="AD99" s="4"/>
    </row>
    <row r="100" spans="1:30" x14ac:dyDescent="0.25">
      <c r="A100" s="1" t="s">
        <v>205</v>
      </c>
      <c r="B100" s="1" t="s">
        <v>206</v>
      </c>
      <c r="C100" s="4">
        <f>IF('Expenditures 2000'!C100&lt;&gt;"",'Expenditures 2000'!C100/'REVENUE 2000'!$G99,0)</f>
        <v>7674.7221393275859</v>
      </c>
      <c r="D100" s="4">
        <f>IF('Expenditures 2000'!D100&lt;&gt;"",'Expenditures 2000'!D100/'REVENUE 2000'!$G99,0)</f>
        <v>7030.6980815812431</v>
      </c>
      <c r="E100" s="4">
        <f>IF('Expenditures 2000'!E100&lt;&gt;"",'Expenditures 2000'!E100/'REVENUE 2000'!$G99,0)</f>
        <v>3598.4187627167912</v>
      </c>
      <c r="F100" s="4">
        <f>IF('Expenditures 2000'!F100&lt;&gt;"",'Expenditures 2000'!F100/'REVENUE 2000'!$G99,0)</f>
        <v>7510.4749733552953</v>
      </c>
      <c r="G100" s="4">
        <f>IF('Expenditures 2000'!G100&lt;&gt;"",'Expenditures 2000'!G100/'REVENUE 2000'!$G99,0)</f>
        <v>0</v>
      </c>
      <c r="H100" s="4">
        <f>IF('Expenditures 2000'!H100&lt;&gt;"",'Expenditures 2000'!H100/'REVENUE 2000'!$G99,0)</f>
        <v>3598.4187627167912</v>
      </c>
      <c r="I100" s="4">
        <f>IF('Expenditures 2000'!I100&lt;&gt;"",'Expenditures 2000'!I100/'REVENUE 2000'!$G99,0)</f>
        <v>362.3137244453057</v>
      </c>
      <c r="J100" s="4">
        <f>IF('Expenditures 2000'!J100&lt;&gt;"",'Expenditures 2000'!J100/'REVENUE 2000'!$G99,0)</f>
        <v>389.11350644317412</v>
      </c>
      <c r="K100" s="4">
        <f>IF('Expenditures 2000'!K100&lt;&gt;"",'Expenditures 2000'!K100/'REVENUE 2000'!$G99,0)</f>
        <v>208.53963278752062</v>
      </c>
      <c r="L100" s="4">
        <f>IF('Expenditures 2000'!L100&lt;&gt;"",'Expenditures 2000'!L100/'REVENUE 2000'!$G99,0)</f>
        <v>377.1756418951652</v>
      </c>
      <c r="M100" s="4">
        <f>IF('Expenditures 2000'!M100&lt;&gt;"",'Expenditures 2000'!M100/'REVENUE 2000'!$G99,0)</f>
        <v>86.888906113748675</v>
      </c>
      <c r="N100" s="4">
        <f>IF('Expenditures 2000'!N100&lt;&gt;"",'Expenditures 2000'!N100/'REVENUE 2000'!$G99,0)</f>
        <v>642.20392888286028</v>
      </c>
      <c r="O100" s="4">
        <f>IF('Expenditures 2000'!O100&lt;&gt;"",'Expenditures 2000'!O100/'REVENUE 2000'!$G99,0)</f>
        <v>634.14564964635213</v>
      </c>
      <c r="P100" s="4">
        <f>IF('Expenditures 2000'!P100&lt;&gt;"",'Expenditures 2000'!P100/'REVENUE 2000'!$G99,0)</f>
        <v>127.69518457513809</v>
      </c>
      <c r="Q100" s="4">
        <f>IF('Expenditures 2000'!Q100&lt;&gt;"",'Expenditures 2000'!Q100/'REVENUE 2000'!$G99,0)</f>
        <v>0</v>
      </c>
      <c r="R100" s="4">
        <f>IF('Expenditures 2000'!R100&lt;&gt;"",'Expenditures 2000'!R100/'REVENUE 2000'!$G99,0)</f>
        <v>436.53981687820954</v>
      </c>
      <c r="S100" s="4">
        <f>IF('Expenditures 2000'!S100&lt;&gt;"",'Expenditures 2000'!S100/'REVENUE 2000'!$G99,0)</f>
        <v>167.66332719697706</v>
      </c>
      <c r="T100" s="4">
        <f>IF('Expenditures 2000'!T100&lt;&gt;"",'Expenditures 2000'!T100/'REVENUE 2000'!$G99,0)</f>
        <v>0</v>
      </c>
      <c r="U100" s="4">
        <f>IF('Expenditures 2000'!U100&lt;&gt;"",'Expenditures 2000'!U100/'REVENUE 2000'!$G99,0)</f>
        <v>0</v>
      </c>
      <c r="V100" s="4">
        <f>IF('Expenditures 2000'!V100&lt;&gt;"",'Expenditures 2000'!V100/'REVENUE 2000'!$G99,0)</f>
        <v>0</v>
      </c>
      <c r="W100" s="4">
        <f>IF('Expenditures 2000'!W100&lt;&gt;"",'Expenditures 2000'!W100/'REVENUE 2000'!$G99,0)</f>
        <v>0</v>
      </c>
      <c r="X100" s="4">
        <f>IF('Expenditures 2000'!X100&lt;&gt;"",'Expenditures 2000'!X100/'REVENUE 2000'!$G99,0)</f>
        <v>103.90417595194265</v>
      </c>
      <c r="Y100" s="4">
        <f>IF('Expenditures 2000'!Y100&lt;&gt;"",'Expenditures 2000'!Y100/'REVENUE 2000'!$G99,0)</f>
        <v>0</v>
      </c>
      <c r="Z100" s="4">
        <f>IF('Expenditures 2000'!Z100&lt;&gt;"",'Expenditures 2000'!Z100/'REVENUE 2000'!$G99,0)</f>
        <v>0</v>
      </c>
      <c r="AA100" s="4">
        <f>IF('Expenditures 2000'!AA100&lt;&gt;"",'Expenditures 2000'!AA100/'REVENUE 2000'!$G99,0)</f>
        <v>0</v>
      </c>
      <c r="AB100" s="4">
        <f>IF('Expenditures 2000'!AB100&lt;&gt;"",'Expenditures 2000'!AB100/'REVENUE 2000'!$G99,0)</f>
        <v>280.31656816199984</v>
      </c>
      <c r="AC100" s="4">
        <f>IF('Expenditures 2000'!AC100&lt;&gt;"",'Expenditures 2000'!AC100/'REVENUE 2000'!$G99,0)</f>
        <v>259.80331363239998</v>
      </c>
      <c r="AD100" s="4"/>
    </row>
    <row r="101" spans="1:30" x14ac:dyDescent="0.25">
      <c r="A101" s="1" t="s">
        <v>207</v>
      </c>
      <c r="B101" s="1" t="s">
        <v>208</v>
      </c>
      <c r="C101" s="4">
        <f>IF('Expenditures 2000'!C101&lt;&gt;"",'Expenditures 2000'!C101/'REVENUE 2000'!$G100,0)</f>
        <v>6891.8355923589725</v>
      </c>
      <c r="D101" s="4">
        <f>IF('Expenditures 2000'!D101&lt;&gt;"",'Expenditures 2000'!D101/'REVENUE 2000'!$G100,0)</f>
        <v>6596.8966039879224</v>
      </c>
      <c r="E101" s="4">
        <f>IF('Expenditures 2000'!E101&lt;&gt;"",'Expenditures 2000'!E101/'REVENUE 2000'!$G100,0)</f>
        <v>3779.8730919852924</v>
      </c>
      <c r="F101" s="4">
        <f>IF('Expenditures 2000'!F101&lt;&gt;"",'Expenditures 2000'!F101/'REVENUE 2000'!$G100,0)</f>
        <v>6891.8355923589734</v>
      </c>
      <c r="G101" s="4">
        <f>IF('Expenditures 2000'!G101&lt;&gt;"",'Expenditures 2000'!G101/'REVENUE 2000'!$G100,0)</f>
        <v>-8.8280051418492729</v>
      </c>
      <c r="H101" s="4">
        <f>IF('Expenditures 2000'!H101&lt;&gt;"",'Expenditures 2000'!H101/'REVENUE 2000'!$G100,0)</f>
        <v>3788.7010971271416</v>
      </c>
      <c r="I101" s="4">
        <f>IF('Expenditures 2000'!I101&lt;&gt;"",'Expenditures 2000'!I101/'REVENUE 2000'!$G100,0)</f>
        <v>293.42307255388482</v>
      </c>
      <c r="J101" s="4">
        <f>IF('Expenditures 2000'!J101&lt;&gt;"",'Expenditures 2000'!J101/'REVENUE 2000'!$G100,0)</f>
        <v>354.06779468476276</v>
      </c>
      <c r="K101" s="4">
        <f>IF('Expenditures 2000'!K101&lt;&gt;"",'Expenditures 2000'!K101/'REVENUE 2000'!$G100,0)</f>
        <v>186.24273713790319</v>
      </c>
      <c r="L101" s="4">
        <f>IF('Expenditures 2000'!L101&lt;&gt;"",'Expenditures 2000'!L101/'REVENUE 2000'!$G100,0)</f>
        <v>281.47429673253419</v>
      </c>
      <c r="M101" s="4">
        <f>IF('Expenditures 2000'!M101&lt;&gt;"",'Expenditures 2000'!M101/'REVENUE 2000'!$G100,0)</f>
        <v>87.205434815102691</v>
      </c>
      <c r="N101" s="4">
        <f>IF('Expenditures 2000'!N101&lt;&gt;"",'Expenditures 2000'!N101/'REVENUE 2000'!$G100,0)</f>
        <v>569.47345968730383</v>
      </c>
      <c r="O101" s="4">
        <f>IF('Expenditures 2000'!O101&lt;&gt;"",'Expenditures 2000'!O101/'REVENUE 2000'!$G100,0)</f>
        <v>525.81735673074047</v>
      </c>
      <c r="P101" s="4">
        <f>IF('Expenditures 2000'!P101&lt;&gt;"",'Expenditures 2000'!P101/'REVENUE 2000'!$G100,0)</f>
        <v>76.535296403694957</v>
      </c>
      <c r="Q101" s="4">
        <f>IF('Expenditures 2000'!Q101&lt;&gt;"",'Expenditures 2000'!Q101/'REVENUE 2000'!$G100,0)</f>
        <v>0</v>
      </c>
      <c r="R101" s="4">
        <f>IF('Expenditures 2000'!R101&lt;&gt;"",'Expenditures 2000'!R101/'REVENUE 2000'!$G100,0)</f>
        <v>328.40915966637772</v>
      </c>
      <c r="S101" s="4">
        <f>IF('Expenditures 2000'!S101&lt;&gt;"",'Expenditures 2000'!S101/'REVENUE 2000'!$G100,0)</f>
        <v>114.37490359032616</v>
      </c>
      <c r="T101" s="4">
        <f>IF('Expenditures 2000'!T101&lt;&gt;"",'Expenditures 2000'!T101/'REVENUE 2000'!$G100,0)</f>
        <v>0</v>
      </c>
      <c r="U101" s="4">
        <f>IF('Expenditures 2000'!U101&lt;&gt;"",'Expenditures 2000'!U101/'REVENUE 2000'!$G100,0)</f>
        <v>0</v>
      </c>
      <c r="V101" s="4">
        <f>IF('Expenditures 2000'!V101&lt;&gt;"",'Expenditures 2000'!V101/'REVENUE 2000'!$G100,0)</f>
        <v>0</v>
      </c>
      <c r="W101" s="4">
        <f>IF('Expenditures 2000'!W101&lt;&gt;"",'Expenditures 2000'!W101/'REVENUE 2000'!$G100,0)</f>
        <v>0</v>
      </c>
      <c r="X101" s="4">
        <f>IF('Expenditures 2000'!X101&lt;&gt;"",'Expenditures 2000'!X101/'REVENUE 2000'!$G100,0)</f>
        <v>0</v>
      </c>
      <c r="Y101" s="4">
        <f>IF('Expenditures 2000'!Y101&lt;&gt;"",'Expenditures 2000'!Y101/'REVENUE 2000'!$G100,0)</f>
        <v>80.668258049086731</v>
      </c>
      <c r="Z101" s="4">
        <f>IF('Expenditures 2000'!Z101&lt;&gt;"",'Expenditures 2000'!Z101/'REVENUE 2000'!$G100,0)</f>
        <v>85.135490717766288</v>
      </c>
      <c r="AA101" s="4">
        <f>IF('Expenditures 2000'!AA101&lt;&gt;"",'Expenditures 2000'!AA101/'REVENUE 2000'!$G100,0)</f>
        <v>0</v>
      </c>
      <c r="AB101" s="4">
        <f>IF('Expenditures 2000'!AB101&lt;&gt;"",'Expenditures 2000'!AB101/'REVENUE 2000'!$G100,0)</f>
        <v>114.52880033481809</v>
      </c>
      <c r="AC101" s="4">
        <f>IF('Expenditures 2000'!AC101&lt;&gt;"",'Expenditures 2000'!AC101/'REVENUE 2000'!$G100,0)</f>
        <v>14.606439269379091</v>
      </c>
      <c r="AD101" s="4"/>
    </row>
    <row r="102" spans="1:30" x14ac:dyDescent="0.25">
      <c r="A102" s="1" t="s">
        <v>209</v>
      </c>
      <c r="B102" s="1" t="s">
        <v>210</v>
      </c>
      <c r="C102" s="4">
        <f>IF('Expenditures 2000'!C102&lt;&gt;"",'Expenditures 2000'!C102/'REVENUE 2000'!$G101,0)</f>
        <v>6201.8006024367205</v>
      </c>
      <c r="D102" s="4">
        <f>IF('Expenditures 2000'!D102&lt;&gt;"",'Expenditures 2000'!D102/'REVENUE 2000'!$G101,0)</f>
        <v>5953.528161668838</v>
      </c>
      <c r="E102" s="4">
        <f>IF('Expenditures 2000'!E102&lt;&gt;"",'Expenditures 2000'!E102/'REVENUE 2000'!$G101,0)</f>
        <v>3341.7087757946319</v>
      </c>
      <c r="F102" s="4">
        <f>IF('Expenditures 2000'!F102&lt;&gt;"",'Expenditures 2000'!F102/'REVENUE 2000'!$G101,0)</f>
        <v>6201.8006024367223</v>
      </c>
      <c r="G102" s="4">
        <f>IF('Expenditures 2000'!G102&lt;&gt;"",'Expenditures 2000'!G102/'REVENUE 2000'!$G101,0)</f>
        <v>0</v>
      </c>
      <c r="H102" s="4">
        <f>IF('Expenditures 2000'!H102&lt;&gt;"",'Expenditures 2000'!H102/'REVENUE 2000'!$G101,0)</f>
        <v>3341.7087757946319</v>
      </c>
      <c r="I102" s="4">
        <f>IF('Expenditures 2000'!I102&lt;&gt;"",'Expenditures 2000'!I102/'REVENUE 2000'!$G101,0)</f>
        <v>224.93028818055117</v>
      </c>
      <c r="J102" s="4">
        <f>IF('Expenditures 2000'!J102&lt;&gt;"",'Expenditures 2000'!J102/'REVENUE 2000'!$G101,0)</f>
        <v>159.0685833745448</v>
      </c>
      <c r="K102" s="4">
        <f>IF('Expenditures 2000'!K102&lt;&gt;"",'Expenditures 2000'!K102/'REVENUE 2000'!$G101,0)</f>
        <v>298.43447376702784</v>
      </c>
      <c r="L102" s="4">
        <f>IF('Expenditures 2000'!L102&lt;&gt;"",'Expenditures 2000'!L102/'REVENUE 2000'!$G101,0)</f>
        <v>383.28849975273118</v>
      </c>
      <c r="M102" s="4">
        <f>IF('Expenditures 2000'!M102&lt;&gt;"",'Expenditures 2000'!M102/'REVENUE 2000'!$G101,0)</f>
        <v>41.284192779750924</v>
      </c>
      <c r="N102" s="4">
        <f>IF('Expenditures 2000'!N102&lt;&gt;"",'Expenditures 2000'!N102/'REVENUE 2000'!$G101,0)</f>
        <v>455.05471384255713</v>
      </c>
      <c r="O102" s="4">
        <f>IF('Expenditures 2000'!O102&lt;&gt;"",'Expenditures 2000'!O102/'REVENUE 2000'!$G101,0)</f>
        <v>468.85850829474435</v>
      </c>
      <c r="P102" s="4">
        <f>IF('Expenditures 2000'!P102&lt;&gt;"",'Expenditures 2000'!P102/'REVENUE 2000'!$G101,0)</f>
        <v>32.962932158431862</v>
      </c>
      <c r="Q102" s="4">
        <f>IF('Expenditures 2000'!Q102&lt;&gt;"",'Expenditures 2000'!Q102/'REVENUE 2000'!$G101,0)</f>
        <v>0</v>
      </c>
      <c r="R102" s="4">
        <f>IF('Expenditures 2000'!R102&lt;&gt;"",'Expenditures 2000'!R102/'REVENUE 2000'!$G101,0)</f>
        <v>440.71660297621719</v>
      </c>
      <c r="S102" s="4">
        <f>IF('Expenditures 2000'!S102&lt;&gt;"",'Expenditures 2000'!S102/'REVENUE 2000'!$G101,0)</f>
        <v>107.22059074765095</v>
      </c>
      <c r="T102" s="4">
        <f>IF('Expenditures 2000'!T102&lt;&gt;"",'Expenditures 2000'!T102/'REVENUE 2000'!$G101,0)</f>
        <v>0</v>
      </c>
      <c r="U102" s="4">
        <f>IF('Expenditures 2000'!U102&lt;&gt;"",'Expenditures 2000'!U102/'REVENUE 2000'!$G101,0)</f>
        <v>0</v>
      </c>
      <c r="V102" s="4">
        <f>IF('Expenditures 2000'!V102&lt;&gt;"",'Expenditures 2000'!V102/'REVENUE 2000'!$G101,0)</f>
        <v>0</v>
      </c>
      <c r="W102" s="4">
        <f>IF('Expenditures 2000'!W102&lt;&gt;"",'Expenditures 2000'!W102/'REVENUE 2000'!$G101,0)</f>
        <v>0</v>
      </c>
      <c r="X102" s="4">
        <f>IF('Expenditures 2000'!X102&lt;&gt;"",'Expenditures 2000'!X102/'REVENUE 2000'!$G101,0)</f>
        <v>0</v>
      </c>
      <c r="Y102" s="4">
        <f>IF('Expenditures 2000'!Y102&lt;&gt;"",'Expenditures 2000'!Y102/'REVENUE 2000'!$G101,0)</f>
        <v>0</v>
      </c>
      <c r="Z102" s="4">
        <f>IF('Expenditures 2000'!Z102&lt;&gt;"",'Expenditures 2000'!Z102/'REVENUE 2000'!$G101,0)</f>
        <v>0</v>
      </c>
      <c r="AA102" s="4">
        <f>IF('Expenditures 2000'!AA102&lt;&gt;"",'Expenditures 2000'!AA102/'REVENUE 2000'!$G101,0)</f>
        <v>0</v>
      </c>
      <c r="AB102" s="4">
        <f>IF('Expenditures 2000'!AB102&lt;&gt;"",'Expenditures 2000'!AB102/'REVENUE 2000'!$G101,0)</f>
        <v>248.27244076788202</v>
      </c>
      <c r="AC102" s="4">
        <f>IF('Expenditures 2000'!AC102&lt;&gt;"",'Expenditures 2000'!AC102/'REVENUE 2000'!$G101,0)</f>
        <v>0</v>
      </c>
      <c r="AD102" s="4"/>
    </row>
    <row r="103" spans="1:30" x14ac:dyDescent="0.25">
      <c r="A103" s="1" t="s">
        <v>211</v>
      </c>
      <c r="B103" s="1" t="s">
        <v>212</v>
      </c>
      <c r="C103" s="4">
        <f>IF('Expenditures 2000'!C103&lt;&gt;"",'Expenditures 2000'!C103/'REVENUE 2000'!$G102,0)</f>
        <v>6759.7961901021208</v>
      </c>
      <c r="D103" s="4">
        <f>IF('Expenditures 2000'!D103&lt;&gt;"",'Expenditures 2000'!D103/'REVENUE 2000'!$G102,0)</f>
        <v>6440.7279542138922</v>
      </c>
      <c r="E103" s="4">
        <f>IF('Expenditures 2000'!E103&lt;&gt;"",'Expenditures 2000'!E103/'REVENUE 2000'!$G102,0)</f>
        <v>4274.496274267759</v>
      </c>
      <c r="F103" s="4">
        <f>IF('Expenditures 2000'!F103&lt;&gt;"",'Expenditures 2000'!F103/'REVENUE 2000'!$G102,0)</f>
        <v>6759.7961901021181</v>
      </c>
      <c r="G103" s="4">
        <f>IF('Expenditures 2000'!G103&lt;&gt;"",'Expenditures 2000'!G103/'REVENUE 2000'!$G102,0)</f>
        <v>0</v>
      </c>
      <c r="H103" s="4">
        <f>IF('Expenditures 2000'!H103&lt;&gt;"",'Expenditures 2000'!H103/'REVENUE 2000'!$G102,0)</f>
        <v>4274.496274267759</v>
      </c>
      <c r="I103" s="4">
        <f>IF('Expenditures 2000'!I103&lt;&gt;"",'Expenditures 2000'!I103/'REVENUE 2000'!$G102,0)</f>
        <v>129.93403658399731</v>
      </c>
      <c r="J103" s="4">
        <f>IF('Expenditures 2000'!J103&lt;&gt;"",'Expenditures 2000'!J103/'REVENUE 2000'!$G102,0)</f>
        <v>144.79688587139492</v>
      </c>
      <c r="K103" s="4">
        <f>IF('Expenditures 2000'!K103&lt;&gt;"",'Expenditures 2000'!K103/'REVENUE 2000'!$G102,0)</f>
        <v>253.78163786331501</v>
      </c>
      <c r="L103" s="4">
        <f>IF('Expenditures 2000'!L103&lt;&gt;"",'Expenditures 2000'!L103/'REVENUE 2000'!$G102,0)</f>
        <v>224.31585680619457</v>
      </c>
      <c r="M103" s="4">
        <f>IF('Expenditures 2000'!M103&lt;&gt;"",'Expenditures 2000'!M103/'REVENUE 2000'!$G102,0)</f>
        <v>16.559953989451241</v>
      </c>
      <c r="N103" s="4">
        <f>IF('Expenditures 2000'!N103&lt;&gt;"",'Expenditures 2000'!N103/'REVENUE 2000'!$G102,0)</f>
        <v>463.33267029514082</v>
      </c>
      <c r="O103" s="4">
        <f>IF('Expenditures 2000'!O103&lt;&gt;"",'Expenditures 2000'!O103/'REVENUE 2000'!$G102,0)</f>
        <v>386.08602289305355</v>
      </c>
      <c r="P103" s="4">
        <f>IF('Expenditures 2000'!P103&lt;&gt;"",'Expenditures 2000'!P103/'REVENUE 2000'!$G102,0)</f>
        <v>38.153807092357759</v>
      </c>
      <c r="Q103" s="4">
        <f>IF('Expenditures 2000'!Q103&lt;&gt;"",'Expenditures 2000'!Q103/'REVENUE 2000'!$G102,0)</f>
        <v>0</v>
      </c>
      <c r="R103" s="4">
        <f>IF('Expenditures 2000'!R103&lt;&gt;"",'Expenditures 2000'!R103/'REVENUE 2000'!$G102,0)</f>
        <v>413.63187913814386</v>
      </c>
      <c r="S103" s="4">
        <f>IF('Expenditures 2000'!S103&lt;&gt;"",'Expenditures 2000'!S103/'REVENUE 2000'!$G102,0)</f>
        <v>95.638929413084952</v>
      </c>
      <c r="T103" s="4">
        <f>IF('Expenditures 2000'!T103&lt;&gt;"",'Expenditures 2000'!T103/'REVENUE 2000'!$G102,0)</f>
        <v>0</v>
      </c>
      <c r="U103" s="4">
        <f>IF('Expenditures 2000'!U103&lt;&gt;"",'Expenditures 2000'!U103/'REVENUE 2000'!$G102,0)</f>
        <v>0</v>
      </c>
      <c r="V103" s="4">
        <f>IF('Expenditures 2000'!V103&lt;&gt;"",'Expenditures 2000'!V103/'REVENUE 2000'!$G102,0)</f>
        <v>0</v>
      </c>
      <c r="W103" s="4">
        <f>IF('Expenditures 2000'!W103&lt;&gt;"",'Expenditures 2000'!W103/'REVENUE 2000'!$G102,0)</f>
        <v>0</v>
      </c>
      <c r="X103" s="4">
        <f>IF('Expenditures 2000'!X103&lt;&gt;"",'Expenditures 2000'!X103/'REVENUE 2000'!$G102,0)</f>
        <v>0</v>
      </c>
      <c r="Y103" s="4">
        <f>IF('Expenditures 2000'!Y103&lt;&gt;"",'Expenditures 2000'!Y103/'REVENUE 2000'!$G102,0)</f>
        <v>0</v>
      </c>
      <c r="Z103" s="4">
        <f>IF('Expenditures 2000'!Z103&lt;&gt;"",'Expenditures 2000'!Z103/'REVENUE 2000'!$G102,0)</f>
        <v>0</v>
      </c>
      <c r="AA103" s="4">
        <f>IF('Expenditures 2000'!AA103&lt;&gt;"",'Expenditures 2000'!AA103/'REVENUE 2000'!$G102,0)</f>
        <v>0</v>
      </c>
      <c r="AB103" s="4">
        <f>IF('Expenditures 2000'!AB103&lt;&gt;"",'Expenditures 2000'!AB103/'REVENUE 2000'!$G102,0)</f>
        <v>226.30230894400177</v>
      </c>
      <c r="AC103" s="4">
        <f>IF('Expenditures 2000'!AC103&lt;&gt;"",'Expenditures 2000'!AC103/'REVENUE 2000'!$G102,0)</f>
        <v>92.765926944226237</v>
      </c>
      <c r="AD103" s="4"/>
    </row>
    <row r="104" spans="1:30" x14ac:dyDescent="0.25">
      <c r="A104" s="1" t="s">
        <v>213</v>
      </c>
      <c r="B104" s="1" t="s">
        <v>214</v>
      </c>
      <c r="C104" s="4">
        <f>IF('Expenditures 2000'!C104&lt;&gt;"",'Expenditures 2000'!C104/'REVENUE 2000'!$G103,0)</f>
        <v>6036.1211685326607</v>
      </c>
      <c r="D104" s="4">
        <f>IF('Expenditures 2000'!D104&lt;&gt;"",'Expenditures 2000'!D104/'REVENUE 2000'!$G103,0)</f>
        <v>5731.7240527915774</v>
      </c>
      <c r="E104" s="4">
        <f>IF('Expenditures 2000'!E104&lt;&gt;"",'Expenditures 2000'!E104/'REVENUE 2000'!$G103,0)</f>
        <v>2886.6750203900051</v>
      </c>
      <c r="F104" s="4">
        <f>IF('Expenditures 2000'!F104&lt;&gt;"",'Expenditures 2000'!F104/'REVENUE 2000'!$G103,0)</f>
        <v>6036.1211685326607</v>
      </c>
      <c r="G104" s="4">
        <f>IF('Expenditures 2000'!G104&lt;&gt;"",'Expenditures 2000'!G104/'REVENUE 2000'!$G103,0)</f>
        <v>-38.286512938385108</v>
      </c>
      <c r="H104" s="4">
        <f>IF('Expenditures 2000'!H104&lt;&gt;"",'Expenditures 2000'!H104/'REVENUE 2000'!$G103,0)</f>
        <v>2924.9615333283905</v>
      </c>
      <c r="I104" s="4">
        <f>IF('Expenditures 2000'!I104&lt;&gt;"",'Expenditures 2000'!I104/'REVENUE 2000'!$G103,0)</f>
        <v>142.15813005116038</v>
      </c>
      <c r="J104" s="4">
        <f>IF('Expenditures 2000'!J104&lt;&gt;"",'Expenditures 2000'!J104/'REVENUE 2000'!$G103,0)</f>
        <v>518.28407355230956</v>
      </c>
      <c r="K104" s="4">
        <f>IF('Expenditures 2000'!K104&lt;&gt;"",'Expenditures 2000'!K104/'REVENUE 2000'!$G103,0)</f>
        <v>326.07035663972715</v>
      </c>
      <c r="L104" s="4">
        <f>IF('Expenditures 2000'!L104&lt;&gt;"",'Expenditures 2000'!L104/'REVENUE 2000'!$G103,0)</f>
        <v>274.42901312374875</v>
      </c>
      <c r="M104" s="4">
        <f>IF('Expenditures 2000'!M104&lt;&gt;"",'Expenditures 2000'!M104/'REVENUE 2000'!$G103,0)</f>
        <v>45.857032698153773</v>
      </c>
      <c r="N104" s="4">
        <f>IF('Expenditures 2000'!N104&lt;&gt;"",'Expenditures 2000'!N104/'REVENUE 2000'!$G103,0)</f>
        <v>593.70414473196411</v>
      </c>
      <c r="O104" s="4">
        <f>IF('Expenditures 2000'!O104&lt;&gt;"",'Expenditures 2000'!O104/'REVENUE 2000'!$G103,0)</f>
        <v>472.87057166160008</v>
      </c>
      <c r="P104" s="4">
        <f>IF('Expenditures 2000'!P104&lt;&gt;"",'Expenditures 2000'!P104/'REVENUE 2000'!$G103,0)</f>
        <v>31.965967227700748</v>
      </c>
      <c r="Q104" s="4">
        <f>IF('Expenditures 2000'!Q104&lt;&gt;"",'Expenditures 2000'!Q104/'REVENUE 2000'!$G103,0)</f>
        <v>0</v>
      </c>
      <c r="R104" s="4">
        <f>IF('Expenditures 2000'!R104&lt;&gt;"",'Expenditures 2000'!R104/'REVENUE 2000'!$G103,0)</f>
        <v>373.42368947875735</v>
      </c>
      <c r="S104" s="4">
        <f>IF('Expenditures 2000'!S104&lt;&gt;"",'Expenditures 2000'!S104/'REVENUE 2000'!$G103,0)</f>
        <v>66.286053236449916</v>
      </c>
      <c r="T104" s="4">
        <f>IF('Expenditures 2000'!T104&lt;&gt;"",'Expenditures 2000'!T104/'REVENUE 2000'!$G103,0)</f>
        <v>0</v>
      </c>
      <c r="U104" s="4">
        <f>IF('Expenditures 2000'!U104&lt;&gt;"",'Expenditures 2000'!U104/'REVENUE 2000'!$G103,0)</f>
        <v>0</v>
      </c>
      <c r="V104" s="4">
        <f>IF('Expenditures 2000'!V104&lt;&gt;"",'Expenditures 2000'!V104/'REVENUE 2000'!$G103,0)</f>
        <v>0</v>
      </c>
      <c r="W104" s="4">
        <f>IF('Expenditures 2000'!W104&lt;&gt;"",'Expenditures 2000'!W104/'REVENUE 2000'!$G103,0)</f>
        <v>0</v>
      </c>
      <c r="X104" s="4">
        <f>IF('Expenditures 2000'!X104&lt;&gt;"",'Expenditures 2000'!X104/'REVENUE 2000'!$G103,0)</f>
        <v>19.738140431526656</v>
      </c>
      <c r="Y104" s="4">
        <f>IF('Expenditures 2000'!Y104&lt;&gt;"",'Expenditures 2000'!Y104/'REVENUE 2000'!$G103,0)</f>
        <v>0</v>
      </c>
      <c r="Z104" s="4">
        <f>IF('Expenditures 2000'!Z104&lt;&gt;"",'Expenditures 2000'!Z104/'REVENUE 2000'!$G103,0)</f>
        <v>17.348557870542002</v>
      </c>
      <c r="AA104" s="4">
        <f>IF('Expenditures 2000'!AA104&lt;&gt;"",'Expenditures 2000'!AA104/'REVENUE 2000'!$G103,0)</f>
        <v>0</v>
      </c>
      <c r="AB104" s="4">
        <f>IF('Expenditures 2000'!AB104&lt;&gt;"",'Expenditures 2000'!AB104/'REVENUE 2000'!$G103,0)</f>
        <v>225.18207162452731</v>
      </c>
      <c r="AC104" s="4">
        <f>IF('Expenditures 2000'!AC104&lt;&gt;"",'Expenditures 2000'!AC104/'REVENUE 2000'!$G103,0)</f>
        <v>42.128345814488021</v>
      </c>
      <c r="AD104" s="4"/>
    </row>
    <row r="105" spans="1:30" x14ac:dyDescent="0.25">
      <c r="A105" s="1" t="s">
        <v>215</v>
      </c>
      <c r="B105" s="1" t="s">
        <v>216</v>
      </c>
      <c r="C105" s="4">
        <f>IF('Expenditures 2000'!C105&lt;&gt;"",'Expenditures 2000'!C105/'REVENUE 2000'!$G104,0)</f>
        <v>6077.4131402964504</v>
      </c>
      <c r="D105" s="4">
        <f>IF('Expenditures 2000'!D105&lt;&gt;"",'Expenditures 2000'!D105/'REVENUE 2000'!$G104,0)</f>
        <v>5548.5223061013457</v>
      </c>
      <c r="E105" s="4">
        <f>IF('Expenditures 2000'!E105&lt;&gt;"",'Expenditures 2000'!E105/'REVENUE 2000'!$G104,0)</f>
        <v>3330.5844777662869</v>
      </c>
      <c r="F105" s="4">
        <f>IF('Expenditures 2000'!F105&lt;&gt;"",'Expenditures 2000'!F105/'REVENUE 2000'!$G104,0)</f>
        <v>6077.4131402964476</v>
      </c>
      <c r="G105" s="4">
        <f>IF('Expenditures 2000'!G105&lt;&gt;"",'Expenditures 2000'!G105/'REVENUE 2000'!$G104,0)</f>
        <v>0</v>
      </c>
      <c r="H105" s="4">
        <f>IF('Expenditures 2000'!H105&lt;&gt;"",'Expenditures 2000'!H105/'REVENUE 2000'!$G104,0)</f>
        <v>3330.5844777662869</v>
      </c>
      <c r="I105" s="4">
        <f>IF('Expenditures 2000'!I105&lt;&gt;"",'Expenditures 2000'!I105/'REVENUE 2000'!$G104,0)</f>
        <v>131.6442364701827</v>
      </c>
      <c r="J105" s="4">
        <f>IF('Expenditures 2000'!J105&lt;&gt;"",'Expenditures 2000'!J105/'REVENUE 2000'!$G104,0)</f>
        <v>226.08505342985177</v>
      </c>
      <c r="K105" s="4">
        <f>IF('Expenditures 2000'!K105&lt;&gt;"",'Expenditures 2000'!K105/'REVENUE 2000'!$G104,0)</f>
        <v>119.15769045156843</v>
      </c>
      <c r="L105" s="4">
        <f>IF('Expenditures 2000'!L105&lt;&gt;"",'Expenditures 2000'!L105/'REVENUE 2000'!$G104,0)</f>
        <v>282.21657359531196</v>
      </c>
      <c r="M105" s="4">
        <f>IF('Expenditures 2000'!M105&lt;&gt;"",'Expenditures 2000'!M105/'REVENUE 2000'!$G104,0)</f>
        <v>39.265098241985527</v>
      </c>
      <c r="N105" s="4">
        <f>IF('Expenditures 2000'!N105&lt;&gt;"",'Expenditures 2000'!N105/'REVENUE 2000'!$G104,0)</f>
        <v>514.95739400206821</v>
      </c>
      <c r="O105" s="4">
        <f>IF('Expenditures 2000'!O105&lt;&gt;"",'Expenditures 2000'!O105/'REVENUE 2000'!$G104,0)</f>
        <v>385.52773871078938</v>
      </c>
      <c r="P105" s="4">
        <f>IF('Expenditures 2000'!P105&lt;&gt;"",'Expenditures 2000'!P105/'REVENUE 2000'!$G104,0)</f>
        <v>58.356042743881424</v>
      </c>
      <c r="Q105" s="4">
        <f>IF('Expenditures 2000'!Q105&lt;&gt;"",'Expenditures 2000'!Q105/'REVENUE 2000'!$G104,0)</f>
        <v>0</v>
      </c>
      <c r="R105" s="4">
        <f>IF('Expenditures 2000'!R105&lt;&gt;"",'Expenditures 2000'!R105/'REVENUE 2000'!$G104,0)</f>
        <v>404.21063426404692</v>
      </c>
      <c r="S105" s="4">
        <f>IF('Expenditures 2000'!S105&lt;&gt;"",'Expenditures 2000'!S105/'REVENUE 2000'!$G104,0)</f>
        <v>56.517366425370561</v>
      </c>
      <c r="T105" s="4">
        <f>IF('Expenditures 2000'!T105&lt;&gt;"",'Expenditures 2000'!T105/'REVENUE 2000'!$G104,0)</f>
        <v>0</v>
      </c>
      <c r="U105" s="4">
        <f>IF('Expenditures 2000'!U105&lt;&gt;"",'Expenditures 2000'!U105/'REVENUE 2000'!$G104,0)</f>
        <v>0</v>
      </c>
      <c r="V105" s="4">
        <f>IF('Expenditures 2000'!V105&lt;&gt;"",'Expenditures 2000'!V105/'REVENUE 2000'!$G104,0)</f>
        <v>13.753095484315754</v>
      </c>
      <c r="W105" s="4">
        <f>IF('Expenditures 2000'!W105&lt;&gt;"",'Expenditures 2000'!W105/'REVENUE 2000'!$G104,0)</f>
        <v>0</v>
      </c>
      <c r="X105" s="4">
        <f>IF('Expenditures 2000'!X105&lt;&gt;"",'Expenditures 2000'!X105/'REVENUE 2000'!$G104,0)</f>
        <v>0</v>
      </c>
      <c r="Y105" s="4">
        <f>IF('Expenditures 2000'!Y105&lt;&gt;"",'Expenditures 2000'!Y105/'REVENUE 2000'!$G104,0)</f>
        <v>0</v>
      </c>
      <c r="Z105" s="4">
        <f>IF('Expenditures 2000'!Z105&lt;&gt;"",'Expenditures 2000'!Z105/'REVENUE 2000'!$G104,0)</f>
        <v>0</v>
      </c>
      <c r="AA105" s="4">
        <f>IF('Expenditures 2000'!AA105&lt;&gt;"",'Expenditures 2000'!AA105/'REVENUE 2000'!$G104,0)</f>
        <v>0</v>
      </c>
      <c r="AB105" s="4">
        <f>IF('Expenditures 2000'!AB105&lt;&gt;"",'Expenditures 2000'!AB105/'REVENUE 2000'!$G104,0)</f>
        <v>257.99122371596002</v>
      </c>
      <c r="AC105" s="4">
        <f>IF('Expenditures 2000'!AC105&lt;&gt;"",'Expenditures 2000'!AC105/'REVENUE 2000'!$G104,0)</f>
        <v>257.14651499482937</v>
      </c>
      <c r="AD105" s="4"/>
    </row>
    <row r="106" spans="1:30" x14ac:dyDescent="0.25">
      <c r="A106" s="1" t="s">
        <v>217</v>
      </c>
      <c r="B106" s="1" t="s">
        <v>218</v>
      </c>
      <c r="C106" s="4">
        <f>IF('Expenditures 2000'!C106&lt;&gt;"",'Expenditures 2000'!C106/'REVENUE 2000'!$G105,0)</f>
        <v>6785.0802674187826</v>
      </c>
      <c r="D106" s="4">
        <f>IF('Expenditures 2000'!D106&lt;&gt;"",'Expenditures 2000'!D106/'REVENUE 2000'!$G105,0)</f>
        <v>5672.8786796197637</v>
      </c>
      <c r="E106" s="4">
        <f>IF('Expenditures 2000'!E106&lt;&gt;"",'Expenditures 2000'!E106/'REVENUE 2000'!$G105,0)</f>
        <v>3584.4783035621022</v>
      </c>
      <c r="F106" s="4">
        <f>IF('Expenditures 2000'!F106&lt;&gt;"",'Expenditures 2000'!F106/'REVENUE 2000'!$G105,0)</f>
        <v>6785.0802674187826</v>
      </c>
      <c r="G106" s="4">
        <f>IF('Expenditures 2000'!G106&lt;&gt;"",'Expenditures 2000'!G106/'REVENUE 2000'!$G105,0)</f>
        <v>0</v>
      </c>
      <c r="H106" s="4">
        <f>IF('Expenditures 2000'!H106&lt;&gt;"",'Expenditures 2000'!H106/'REVENUE 2000'!$G105,0)</f>
        <v>3584.4783035621022</v>
      </c>
      <c r="I106" s="4">
        <f>IF('Expenditures 2000'!I106&lt;&gt;"",'Expenditures 2000'!I106/'REVENUE 2000'!$G105,0)</f>
        <v>262.51153243497339</v>
      </c>
      <c r="J106" s="4">
        <f>IF('Expenditures 2000'!J106&lt;&gt;"",'Expenditures 2000'!J106/'REVENUE 2000'!$G105,0)</f>
        <v>184.50036561161602</v>
      </c>
      <c r="K106" s="4">
        <f>IF('Expenditures 2000'!K106&lt;&gt;"",'Expenditures 2000'!K106/'REVENUE 2000'!$G105,0)</f>
        <v>288.9876318813329</v>
      </c>
      <c r="L106" s="4">
        <f>IF('Expenditures 2000'!L106&lt;&gt;"",'Expenditures 2000'!L106/'REVENUE 2000'!$G105,0)</f>
        <v>314.30869111041477</v>
      </c>
      <c r="M106" s="4">
        <f>IF('Expenditures 2000'!M106&lt;&gt;"",'Expenditures 2000'!M106/'REVENUE 2000'!$G105,0)</f>
        <v>66.51499007625614</v>
      </c>
      <c r="N106" s="4">
        <f>IF('Expenditures 2000'!N106&lt;&gt;"",'Expenditures 2000'!N106/'REVENUE 2000'!$G105,0)</f>
        <v>483.96964378982557</v>
      </c>
      <c r="O106" s="4">
        <f>IF('Expenditures 2000'!O106&lt;&gt;"",'Expenditures 2000'!O106/'REVENUE 2000'!$G105,0)</f>
        <v>21.636247780215189</v>
      </c>
      <c r="P106" s="4">
        <f>IF('Expenditures 2000'!P106&lt;&gt;"",'Expenditures 2000'!P106/'REVENUE 2000'!$G105,0)</f>
        <v>74.735610571398723</v>
      </c>
      <c r="Q106" s="4">
        <f>IF('Expenditures 2000'!Q106&lt;&gt;"",'Expenditures 2000'!Q106/'REVENUE 2000'!$G105,0)</f>
        <v>0</v>
      </c>
      <c r="R106" s="4">
        <f>IF('Expenditures 2000'!R106&lt;&gt;"",'Expenditures 2000'!R106/'REVENUE 2000'!$G105,0)</f>
        <v>348.48321320380234</v>
      </c>
      <c r="S106" s="4">
        <f>IF('Expenditures 2000'!S106&lt;&gt;"",'Expenditures 2000'!S106/'REVENUE 2000'!$G105,0)</f>
        <v>42.752449597827223</v>
      </c>
      <c r="T106" s="4">
        <f>IF('Expenditures 2000'!T106&lt;&gt;"",'Expenditures 2000'!T106/'REVENUE 2000'!$G105,0)</f>
        <v>0</v>
      </c>
      <c r="U106" s="4">
        <f>IF('Expenditures 2000'!U106&lt;&gt;"",'Expenditures 2000'!U106/'REVENUE 2000'!$G105,0)</f>
        <v>0</v>
      </c>
      <c r="V106" s="4">
        <f>IF('Expenditures 2000'!V106&lt;&gt;"",'Expenditures 2000'!V106/'REVENUE 2000'!$G105,0)</f>
        <v>0</v>
      </c>
      <c r="W106" s="4">
        <f>IF('Expenditures 2000'!W106&lt;&gt;"",'Expenditures 2000'!W106/'REVENUE 2000'!$G105,0)</f>
        <v>0</v>
      </c>
      <c r="X106" s="4">
        <f>IF('Expenditures 2000'!X106&lt;&gt;"",'Expenditures 2000'!X106/'REVENUE 2000'!$G105,0)</f>
        <v>0</v>
      </c>
      <c r="Y106" s="4">
        <f>IF('Expenditures 2000'!Y106&lt;&gt;"",'Expenditures 2000'!Y106/'REVENUE 2000'!$G105,0)</f>
        <v>0</v>
      </c>
      <c r="Z106" s="4">
        <f>IF('Expenditures 2000'!Z106&lt;&gt;"",'Expenditures 2000'!Z106/'REVENUE 2000'!$G105,0)</f>
        <v>30.541930429332499</v>
      </c>
      <c r="AA106" s="4">
        <f>IF('Expenditures 2000'!AA106&lt;&gt;"",'Expenditures 2000'!AA106/'REVENUE 2000'!$G105,0)</f>
        <v>0</v>
      </c>
      <c r="AB106" s="4">
        <f>IF('Expenditures 2000'!AB106&lt;&gt;"",'Expenditures 2000'!AB106/'REVENUE 2000'!$G105,0)</f>
        <v>276.30961036247783</v>
      </c>
      <c r="AC106" s="4">
        <f>IF('Expenditures 2000'!AC106&lt;&gt;"",'Expenditures 2000'!AC106/'REVENUE 2000'!$G105,0)</f>
        <v>805.35004700720776</v>
      </c>
      <c r="AD106" s="4"/>
    </row>
    <row r="107" spans="1:30" x14ac:dyDescent="0.25">
      <c r="A107" s="1" t="s">
        <v>219</v>
      </c>
      <c r="B107" s="1" t="s">
        <v>220</v>
      </c>
      <c r="C107" s="4">
        <f>IF('Expenditures 2000'!C107&lt;&gt;"",'Expenditures 2000'!C107/'REVENUE 2000'!$G106,0)</f>
        <v>5914.8798064232278</v>
      </c>
      <c r="D107" s="4">
        <f>IF('Expenditures 2000'!D107&lt;&gt;"",'Expenditures 2000'!D107/'REVENUE 2000'!$G106,0)</f>
        <v>5316.8949076110857</v>
      </c>
      <c r="E107" s="4">
        <f>IF('Expenditures 2000'!E107&lt;&gt;"",'Expenditures 2000'!E107/'REVENUE 2000'!$G106,0)</f>
        <v>3100.0572701275851</v>
      </c>
      <c r="F107" s="4">
        <f>IF('Expenditures 2000'!F107&lt;&gt;"",'Expenditures 2000'!F107/'REVENUE 2000'!$G106,0)</f>
        <v>5914.8798064232287</v>
      </c>
      <c r="G107" s="4">
        <f>IF('Expenditures 2000'!G107&lt;&gt;"",'Expenditures 2000'!G107/'REVENUE 2000'!$G106,0)</f>
        <v>-30.11146062472503</v>
      </c>
      <c r="H107" s="4">
        <f>IF('Expenditures 2000'!H107&lt;&gt;"",'Expenditures 2000'!H107/'REVENUE 2000'!$G106,0)</f>
        <v>3130.1687307523098</v>
      </c>
      <c r="I107" s="4">
        <f>IF('Expenditures 2000'!I107&lt;&gt;"",'Expenditures 2000'!I107/'REVENUE 2000'!$G106,0)</f>
        <v>218.16956665200175</v>
      </c>
      <c r="J107" s="4">
        <f>IF('Expenditures 2000'!J107&lt;&gt;"",'Expenditures 2000'!J107/'REVENUE 2000'!$G106,0)</f>
        <v>281.83697756269248</v>
      </c>
      <c r="K107" s="4">
        <f>IF('Expenditures 2000'!K107&lt;&gt;"",'Expenditures 2000'!K107/'REVENUE 2000'!$G106,0)</f>
        <v>249.43047734271886</v>
      </c>
      <c r="L107" s="4">
        <f>IF('Expenditures 2000'!L107&lt;&gt;"",'Expenditures 2000'!L107/'REVENUE 2000'!$G106,0)</f>
        <v>365.42302023757145</v>
      </c>
      <c r="M107" s="4">
        <f>IF('Expenditures 2000'!M107&lt;&gt;"",'Expenditures 2000'!M107/'REVENUE 2000'!$G106,0)</f>
        <v>48.168114826220851</v>
      </c>
      <c r="N107" s="4">
        <f>IF('Expenditures 2000'!N107&lt;&gt;"",'Expenditures 2000'!N107/'REVENUE 2000'!$G106,0)</f>
        <v>354.47009458864937</v>
      </c>
      <c r="O107" s="4">
        <f>IF('Expenditures 2000'!O107&lt;&gt;"",'Expenditures 2000'!O107/'REVENUE 2000'!$G106,0)</f>
        <v>291.02142542894848</v>
      </c>
      <c r="P107" s="4">
        <f>IF('Expenditures 2000'!P107&lt;&gt;"",'Expenditures 2000'!P107/'REVENUE 2000'!$G106,0)</f>
        <v>2.6484821821381432</v>
      </c>
      <c r="Q107" s="4">
        <f>IF('Expenditures 2000'!Q107&lt;&gt;"",'Expenditures 2000'!Q107/'REVENUE 2000'!$G106,0)</f>
        <v>0</v>
      </c>
      <c r="R107" s="4">
        <f>IF('Expenditures 2000'!R107&lt;&gt;"",'Expenditures 2000'!R107/'REVENUE 2000'!$G106,0)</f>
        <v>329.29390673119224</v>
      </c>
      <c r="S107" s="4">
        <f>IF('Expenditures 2000'!S107&lt;&gt;"",'Expenditures 2000'!S107/'REVENUE 2000'!$G106,0)</f>
        <v>76.375571931368228</v>
      </c>
      <c r="T107" s="4">
        <f>IF('Expenditures 2000'!T107&lt;&gt;"",'Expenditures 2000'!T107/'REVENUE 2000'!$G106,0)</f>
        <v>0</v>
      </c>
      <c r="U107" s="4">
        <f>IF('Expenditures 2000'!U107&lt;&gt;"",'Expenditures 2000'!U107/'REVENUE 2000'!$G106,0)</f>
        <v>0</v>
      </c>
      <c r="V107" s="4">
        <f>IF('Expenditures 2000'!V107&lt;&gt;"",'Expenditures 2000'!V107/'REVENUE 2000'!$G106,0)</f>
        <v>0</v>
      </c>
      <c r="W107" s="4">
        <f>IF('Expenditures 2000'!W107&lt;&gt;"",'Expenditures 2000'!W107/'REVENUE 2000'!$G106,0)</f>
        <v>0</v>
      </c>
      <c r="X107" s="4">
        <f>IF('Expenditures 2000'!X107&lt;&gt;"",'Expenditures 2000'!X107/'REVENUE 2000'!$G106,0)</f>
        <v>0</v>
      </c>
      <c r="Y107" s="4">
        <f>IF('Expenditures 2000'!Y107&lt;&gt;"",'Expenditures 2000'!Y107/'REVENUE 2000'!$G106,0)</f>
        <v>0</v>
      </c>
      <c r="Z107" s="4">
        <f>IF('Expenditures 2000'!Z107&lt;&gt;"",'Expenditures 2000'!Z107/'REVENUE 2000'!$G106,0)</f>
        <v>156.41912670479542</v>
      </c>
      <c r="AA107" s="4">
        <f>IF('Expenditures 2000'!AA107&lt;&gt;"",'Expenditures 2000'!AA107/'REVENUE 2000'!$G106,0)</f>
        <v>0</v>
      </c>
      <c r="AB107" s="4">
        <f>IF('Expenditures 2000'!AB107&lt;&gt;"",'Expenditures 2000'!AB107/'REVENUE 2000'!$G106,0)</f>
        <v>0</v>
      </c>
      <c r="AC107" s="4">
        <f>IF('Expenditures 2000'!AC107&lt;&gt;"",'Expenditures 2000'!AC107/'REVENUE 2000'!$G106,0)</f>
        <v>441.56577210734707</v>
      </c>
      <c r="AD107" s="4"/>
    </row>
    <row r="108" spans="1:30" x14ac:dyDescent="0.25">
      <c r="A108" s="1" t="s">
        <v>221</v>
      </c>
      <c r="B108" s="1" t="s">
        <v>222</v>
      </c>
      <c r="C108" s="4">
        <f>IF('Expenditures 2000'!C108&lt;&gt;"",'Expenditures 2000'!C108/'REVENUE 2000'!$G107,0)</f>
        <v>6222.2317321815344</v>
      </c>
      <c r="D108" s="4">
        <f>IF('Expenditures 2000'!D108&lt;&gt;"",'Expenditures 2000'!D108/'REVENUE 2000'!$G107,0)</f>
        <v>5620.2064875899341</v>
      </c>
      <c r="E108" s="4">
        <f>IF('Expenditures 2000'!E108&lt;&gt;"",'Expenditures 2000'!E108/'REVENUE 2000'!$G107,0)</f>
        <v>3458.068927531182</v>
      </c>
      <c r="F108" s="4">
        <f>IF('Expenditures 2000'!F108&lt;&gt;"",'Expenditures 2000'!F108/'REVENUE 2000'!$G107,0)</f>
        <v>6223.3170255669802</v>
      </c>
      <c r="G108" s="4">
        <f>IF('Expenditures 2000'!G108&lt;&gt;"",'Expenditures 2000'!G108/'REVENUE 2000'!$G107,0)</f>
        <v>-20.789641265652619</v>
      </c>
      <c r="H108" s="4">
        <f>IF('Expenditures 2000'!H108&lt;&gt;"",'Expenditures 2000'!H108/'REVENUE 2000'!$G107,0)</f>
        <v>3478.8585687968343</v>
      </c>
      <c r="I108" s="4">
        <f>IF('Expenditures 2000'!I108&lt;&gt;"",'Expenditures 2000'!I108/'REVENUE 2000'!$G107,0)</f>
        <v>238.15974507704945</v>
      </c>
      <c r="J108" s="4">
        <f>IF('Expenditures 2000'!J108&lt;&gt;"",'Expenditures 2000'!J108/'REVENUE 2000'!$G107,0)</f>
        <v>198.08083596803505</v>
      </c>
      <c r="K108" s="4">
        <f>IF('Expenditures 2000'!K108&lt;&gt;"",'Expenditures 2000'!K108/'REVENUE 2000'!$G107,0)</f>
        <v>130.85757051457591</v>
      </c>
      <c r="L108" s="4">
        <f>IF('Expenditures 2000'!L108&lt;&gt;"",'Expenditures 2000'!L108/'REVENUE 2000'!$G107,0)</f>
        <v>223.03471831511862</v>
      </c>
      <c r="M108" s="4">
        <f>IF('Expenditures 2000'!M108&lt;&gt;"",'Expenditures 2000'!M108/'REVENUE 2000'!$G107,0)</f>
        <v>21.160454579402025</v>
      </c>
      <c r="N108" s="4">
        <f>IF('Expenditures 2000'!N108&lt;&gt;"",'Expenditures 2000'!N108/'REVENUE 2000'!$G107,0)</f>
        <v>445.75428190893473</v>
      </c>
      <c r="O108" s="4">
        <f>IF('Expenditures 2000'!O108&lt;&gt;"",'Expenditures 2000'!O108/'REVENUE 2000'!$G107,0)</f>
        <v>474.76904702631379</v>
      </c>
      <c r="P108" s="4">
        <f>IF('Expenditures 2000'!P108&lt;&gt;"",'Expenditures 2000'!P108/'REVENUE 2000'!$G107,0)</f>
        <v>60.010280315666314</v>
      </c>
      <c r="Q108" s="4">
        <f>IF('Expenditures 2000'!Q108&lt;&gt;"",'Expenditures 2000'!Q108/'REVENUE 2000'!$G107,0)</f>
        <v>0</v>
      </c>
      <c r="R108" s="4">
        <f>IF('Expenditures 2000'!R108&lt;&gt;"",'Expenditures 2000'!R108/'REVENUE 2000'!$G107,0)</f>
        <v>301.96909806069357</v>
      </c>
      <c r="S108" s="4">
        <f>IF('Expenditures 2000'!S108&lt;&gt;"",'Expenditures 2000'!S108/'REVENUE 2000'!$G107,0)</f>
        <v>68.341528292962238</v>
      </c>
      <c r="T108" s="4">
        <f>IF('Expenditures 2000'!T108&lt;&gt;"",'Expenditures 2000'!T108/'REVENUE 2000'!$G107,0)</f>
        <v>0</v>
      </c>
      <c r="U108" s="4">
        <f>IF('Expenditures 2000'!U108&lt;&gt;"",'Expenditures 2000'!U108/'REVENUE 2000'!$G107,0)</f>
        <v>0</v>
      </c>
      <c r="V108" s="4">
        <f>IF('Expenditures 2000'!V108&lt;&gt;"",'Expenditures 2000'!V108/'REVENUE 2000'!$G107,0)</f>
        <v>4.3854713834051129</v>
      </c>
      <c r="W108" s="4">
        <f>IF('Expenditures 2000'!W108&lt;&gt;"",'Expenditures 2000'!W108/'REVENUE 2000'!$G107,0)</f>
        <v>2.6740869824989422</v>
      </c>
      <c r="X108" s="4">
        <f>IF('Expenditures 2000'!X108&lt;&gt;"",'Expenditures 2000'!X108/'REVENUE 2000'!$G107,0)</f>
        <v>0</v>
      </c>
      <c r="Y108" s="4">
        <f>IF('Expenditures 2000'!Y108&lt;&gt;"",'Expenditures 2000'!Y108/'REVENUE 2000'!$G107,0)</f>
        <v>10.703273668749533</v>
      </c>
      <c r="Z108" s="4">
        <f>IF('Expenditures 2000'!Z108&lt;&gt;"",'Expenditures 2000'!Z108/'REVENUE 2000'!$G107,0)</f>
        <v>34.867608105753192</v>
      </c>
      <c r="AA108" s="4">
        <f>IF('Expenditures 2000'!AA108&lt;&gt;"",'Expenditures 2000'!AA108/'REVENUE 2000'!$G107,0)</f>
        <v>0</v>
      </c>
      <c r="AB108" s="4">
        <f>IF('Expenditures 2000'!AB108&lt;&gt;"",'Expenditures 2000'!AB108/'REVENUE 2000'!$G107,0)</f>
        <v>240.8835470138664</v>
      </c>
      <c r="AC108" s="4">
        <f>IF('Expenditures 2000'!AC108&lt;&gt;"",'Expenditures 2000'!AC108/'REVENUE 2000'!$G107,0)</f>
        <v>308.51125743732729</v>
      </c>
      <c r="AD108" s="4"/>
    </row>
    <row r="109" spans="1:30" x14ac:dyDescent="0.25">
      <c r="A109" s="1" t="s">
        <v>223</v>
      </c>
      <c r="B109" s="1" t="s">
        <v>224</v>
      </c>
      <c r="C109" s="4">
        <f>IF('Expenditures 2000'!C109&lt;&gt;"",'Expenditures 2000'!C109/'REVENUE 2000'!$G108,0)</f>
        <v>7436.4858215508884</v>
      </c>
      <c r="D109" s="4">
        <f>IF('Expenditures 2000'!D109&lt;&gt;"",'Expenditures 2000'!D109/'REVENUE 2000'!$G108,0)</f>
        <v>6665.199999999998</v>
      </c>
      <c r="E109" s="4">
        <f>IF('Expenditures 2000'!E109&lt;&gt;"",'Expenditures 2000'!E109/'REVENUE 2000'!$G108,0)</f>
        <v>3604.6377930973908</v>
      </c>
      <c r="F109" s="4">
        <f>IF('Expenditures 2000'!F109&lt;&gt;"",'Expenditures 2000'!F109/'REVENUE 2000'!$G108,0)</f>
        <v>7436.4858215508903</v>
      </c>
      <c r="G109" s="4">
        <f>IF('Expenditures 2000'!G109&lt;&gt;"",'Expenditures 2000'!G109/'REVENUE 2000'!$G108,0)</f>
        <v>-10.263155352595065</v>
      </c>
      <c r="H109" s="4">
        <f>IF('Expenditures 2000'!H109&lt;&gt;"",'Expenditures 2000'!H109/'REVENUE 2000'!$G108,0)</f>
        <v>3614.9009484499857</v>
      </c>
      <c r="I109" s="4">
        <f>IF('Expenditures 2000'!I109&lt;&gt;"",'Expenditures 2000'!I109/'REVENUE 2000'!$G108,0)</f>
        <v>190.99661456046368</v>
      </c>
      <c r="J109" s="4">
        <f>IF('Expenditures 2000'!J109&lt;&gt;"",'Expenditures 2000'!J109/'REVENUE 2000'!$G108,0)</f>
        <v>259.51839378238338</v>
      </c>
      <c r="K109" s="4">
        <f>IF('Expenditures 2000'!K109&lt;&gt;"",'Expenditures 2000'!K109/'REVENUE 2000'!$G108,0)</f>
        <v>294.28980855361374</v>
      </c>
      <c r="L109" s="4">
        <f>IF('Expenditures 2000'!L109&lt;&gt;"",'Expenditures 2000'!L109/'REVENUE 2000'!$G108,0)</f>
        <v>365.11772196364274</v>
      </c>
      <c r="M109" s="4">
        <f>IF('Expenditures 2000'!M109&lt;&gt;"",'Expenditures 2000'!M109/'REVENUE 2000'!$G108,0)</f>
        <v>73.919746201809076</v>
      </c>
      <c r="N109" s="4">
        <f>IF('Expenditures 2000'!N109&lt;&gt;"",'Expenditures 2000'!N109/'REVENUE 2000'!$G108,0)</f>
        <v>535.59186791955733</v>
      </c>
      <c r="O109" s="4">
        <f>IF('Expenditures 2000'!O109&lt;&gt;"",'Expenditures 2000'!O109/'REVENUE 2000'!$G108,0)</f>
        <v>557.39758935628345</v>
      </c>
      <c r="P109" s="4">
        <f>IF('Expenditures 2000'!P109&lt;&gt;"",'Expenditures 2000'!P109/'REVENUE 2000'!$G108,0)</f>
        <v>68.301967155528232</v>
      </c>
      <c r="Q109" s="4">
        <f>IF('Expenditures 2000'!Q109&lt;&gt;"",'Expenditures 2000'!Q109/'REVENUE 2000'!$G108,0)</f>
        <v>0</v>
      </c>
      <c r="R109" s="4">
        <f>IF('Expenditures 2000'!R109&lt;&gt;"",'Expenditures 2000'!R109/'REVENUE 2000'!$G108,0)</f>
        <v>514.87073417054535</v>
      </c>
      <c r="S109" s="4">
        <f>IF('Expenditures 2000'!S109&lt;&gt;"",'Expenditures 2000'!S109/'REVENUE 2000'!$G108,0)</f>
        <v>200.55776323878106</v>
      </c>
      <c r="T109" s="4">
        <f>IF('Expenditures 2000'!T109&lt;&gt;"",'Expenditures 2000'!T109/'REVENUE 2000'!$G108,0)</f>
        <v>0</v>
      </c>
      <c r="U109" s="4">
        <f>IF('Expenditures 2000'!U109&lt;&gt;"",'Expenditures 2000'!U109/'REVENUE 2000'!$G108,0)</f>
        <v>0</v>
      </c>
      <c r="V109" s="4">
        <f>IF('Expenditures 2000'!V109&lt;&gt;"",'Expenditures 2000'!V109/'REVENUE 2000'!$G108,0)</f>
        <v>0</v>
      </c>
      <c r="W109" s="4">
        <f>IF('Expenditures 2000'!W109&lt;&gt;"",'Expenditures 2000'!W109/'REVENUE 2000'!$G108,0)</f>
        <v>3.3454597347852815</v>
      </c>
      <c r="X109" s="4">
        <f>IF('Expenditures 2000'!X109&lt;&gt;"",'Expenditures 2000'!X109/'REVENUE 2000'!$G108,0)</f>
        <v>0</v>
      </c>
      <c r="Y109" s="4">
        <f>IF('Expenditures 2000'!Y109&lt;&gt;"",'Expenditures 2000'!Y109/'REVENUE 2000'!$G108,0)</f>
        <v>80.29974971458681</v>
      </c>
      <c r="Z109" s="4">
        <f>IF('Expenditures 2000'!Z109&lt;&gt;"",'Expenditures 2000'!Z109/'REVENUE 2000'!$G108,0)</f>
        <v>43.891881092473866</v>
      </c>
      <c r="AA109" s="4">
        <f>IF('Expenditures 2000'!AA109&lt;&gt;"",'Expenditures 2000'!AA109/'REVENUE 2000'!$G108,0)</f>
        <v>0</v>
      </c>
      <c r="AB109" s="4">
        <f>IF('Expenditures 2000'!AB109&lt;&gt;"",'Expenditures 2000'!AB109/'REVENUE 2000'!$G108,0)</f>
        <v>98.972218319135848</v>
      </c>
      <c r="AC109" s="4">
        <f>IF('Expenditures 2000'!AC109&lt;&gt;"",'Expenditures 2000'!AC109/'REVENUE 2000'!$G108,0)</f>
        <v>544.77651268990951</v>
      </c>
      <c r="AD109" s="4"/>
    </row>
    <row r="110" spans="1:30" x14ac:dyDescent="0.25">
      <c r="A110" s="1" t="s">
        <v>225</v>
      </c>
      <c r="B110" s="1" t="s">
        <v>226</v>
      </c>
      <c r="C110" s="4">
        <f>IF('Expenditures 2000'!C110&lt;&gt;"",'Expenditures 2000'!C110/'REVENUE 2000'!$G109,0)</f>
        <v>6604.0036966962589</v>
      </c>
      <c r="D110" s="4">
        <f>IF('Expenditures 2000'!D110&lt;&gt;"",'Expenditures 2000'!D110/'REVENUE 2000'!$G109,0)</f>
        <v>5935.8244505894327</v>
      </c>
      <c r="E110" s="4">
        <f>IF('Expenditures 2000'!E110&lt;&gt;"",'Expenditures 2000'!E110/'REVENUE 2000'!$G109,0)</f>
        <v>3681.284234463687</v>
      </c>
      <c r="F110" s="4">
        <f>IF('Expenditures 2000'!F110&lt;&gt;"",'Expenditures 2000'!F110/'REVENUE 2000'!$G109,0)</f>
        <v>6604.0036966962571</v>
      </c>
      <c r="G110" s="4">
        <f>IF('Expenditures 2000'!G110&lt;&gt;"",'Expenditures 2000'!G110/'REVENUE 2000'!$G109,0)</f>
        <v>-26.521368796390625</v>
      </c>
      <c r="H110" s="4">
        <f>IF('Expenditures 2000'!H110&lt;&gt;"",'Expenditures 2000'!H110/'REVENUE 2000'!$G109,0)</f>
        <v>3707.805603260078</v>
      </c>
      <c r="I110" s="4">
        <f>IF('Expenditures 2000'!I110&lt;&gt;"",'Expenditures 2000'!I110/'REVENUE 2000'!$G109,0)</f>
        <v>205.48137461795955</v>
      </c>
      <c r="J110" s="4">
        <f>IF('Expenditures 2000'!J110&lt;&gt;"",'Expenditures 2000'!J110/'REVENUE 2000'!$G109,0)</f>
        <v>186.27597875127347</v>
      </c>
      <c r="K110" s="4">
        <f>IF('Expenditures 2000'!K110&lt;&gt;"",'Expenditures 2000'!K110/'REVENUE 2000'!$G109,0)</f>
        <v>187.4753420171736</v>
      </c>
      <c r="L110" s="4">
        <f>IF('Expenditures 2000'!L110&lt;&gt;"",'Expenditures 2000'!L110/'REVENUE 2000'!$G109,0)</f>
        <v>261.54411657691747</v>
      </c>
      <c r="M110" s="4">
        <f>IF('Expenditures 2000'!M110&lt;&gt;"",'Expenditures 2000'!M110/'REVENUE 2000'!$G109,0)</f>
        <v>38.687356280017461</v>
      </c>
      <c r="N110" s="4">
        <f>IF('Expenditures 2000'!N110&lt;&gt;"",'Expenditures 2000'!N110/'REVENUE 2000'!$G109,0)</f>
        <v>455.9108790569058</v>
      </c>
      <c r="O110" s="4">
        <f>IF('Expenditures 2000'!O110&lt;&gt;"",'Expenditures 2000'!O110/'REVENUE 2000'!$G109,0)</f>
        <v>329.15649468781834</v>
      </c>
      <c r="P110" s="4">
        <f>IF('Expenditures 2000'!P110&lt;&gt;"",'Expenditures 2000'!P110/'REVENUE 2000'!$G109,0)</f>
        <v>38.122121961868721</v>
      </c>
      <c r="Q110" s="4">
        <f>IF('Expenditures 2000'!Q110&lt;&gt;"",'Expenditures 2000'!Q110/'REVENUE 2000'!$G109,0)</f>
        <v>0</v>
      </c>
      <c r="R110" s="4">
        <f>IF('Expenditures 2000'!R110&lt;&gt;"",'Expenditures 2000'!R110/'REVENUE 2000'!$G109,0)</f>
        <v>464.19750764080914</v>
      </c>
      <c r="S110" s="4">
        <f>IF('Expenditures 2000'!S110&lt;&gt;"",'Expenditures 2000'!S110/'REVENUE 2000'!$G109,0)</f>
        <v>87.689044535002182</v>
      </c>
      <c r="T110" s="4">
        <f>IF('Expenditures 2000'!T110&lt;&gt;"",'Expenditures 2000'!T110/'REVENUE 2000'!$G109,0)</f>
        <v>0</v>
      </c>
      <c r="U110" s="4">
        <f>IF('Expenditures 2000'!U110&lt;&gt;"",'Expenditures 2000'!U110/'REVENUE 2000'!$G109,0)</f>
        <v>0</v>
      </c>
      <c r="V110" s="4">
        <f>IF('Expenditures 2000'!V110&lt;&gt;"",'Expenditures 2000'!V110/'REVENUE 2000'!$G109,0)</f>
        <v>0</v>
      </c>
      <c r="W110" s="4">
        <f>IF('Expenditures 2000'!W110&lt;&gt;"",'Expenditures 2000'!W110/'REVENUE 2000'!$G109,0)</f>
        <v>0</v>
      </c>
      <c r="X110" s="4">
        <f>IF('Expenditures 2000'!X110&lt;&gt;"",'Expenditures 2000'!X110/'REVENUE 2000'!$G109,0)</f>
        <v>0</v>
      </c>
      <c r="Y110" s="4">
        <f>IF('Expenditures 2000'!Y110&lt;&gt;"",'Expenditures 2000'!Y110/'REVENUE 2000'!$G109,0)</f>
        <v>0</v>
      </c>
      <c r="Z110" s="4">
        <f>IF('Expenditures 2000'!Z110&lt;&gt;"",'Expenditures 2000'!Z110/'REVENUE 2000'!$G109,0)</f>
        <v>74.630130257604421</v>
      </c>
      <c r="AA110" s="4">
        <f>IF('Expenditures 2000'!AA110&lt;&gt;"",'Expenditures 2000'!AA110/'REVENUE 2000'!$G109,0)</f>
        <v>0</v>
      </c>
      <c r="AB110" s="4">
        <f>IF('Expenditures 2000'!AB110&lt;&gt;"",'Expenditures 2000'!AB110/'REVENUE 2000'!$G109,0)</f>
        <v>284.75308907000436</v>
      </c>
      <c r="AC110" s="4">
        <f>IF('Expenditures 2000'!AC110&lt;&gt;"",'Expenditures 2000'!AC110/'REVENUE 2000'!$G109,0)</f>
        <v>308.79602677921702</v>
      </c>
      <c r="AD110" s="4"/>
    </row>
    <row r="111" spans="1:30" x14ac:dyDescent="0.25">
      <c r="A111" s="1" t="s">
        <v>227</v>
      </c>
      <c r="B111" s="1" t="s">
        <v>228</v>
      </c>
      <c r="C111" s="4">
        <f>IF('Expenditures 2000'!C111&lt;&gt;"",'Expenditures 2000'!C111/'REVENUE 2000'!$G110,0)</f>
        <v>5964.8918780207132</v>
      </c>
      <c r="D111" s="4">
        <f>IF('Expenditures 2000'!D111&lt;&gt;"",'Expenditures 2000'!D111/'REVENUE 2000'!$G110,0)</f>
        <v>5487.4917008055227</v>
      </c>
      <c r="E111" s="4">
        <f>IF('Expenditures 2000'!E111&lt;&gt;"",'Expenditures 2000'!E111/'REVENUE 2000'!$G110,0)</f>
        <v>3570.2191231300339</v>
      </c>
      <c r="F111" s="4">
        <f>IF('Expenditures 2000'!F111&lt;&gt;"",'Expenditures 2000'!F111/'REVENUE 2000'!$G110,0)</f>
        <v>5964.8918780207159</v>
      </c>
      <c r="G111" s="4">
        <f>IF('Expenditures 2000'!G111&lt;&gt;"",'Expenditures 2000'!G111/'REVENUE 2000'!$G110,0)</f>
        <v>0</v>
      </c>
      <c r="H111" s="4">
        <f>IF('Expenditures 2000'!H111&lt;&gt;"",'Expenditures 2000'!H111/'REVENUE 2000'!$G110,0)</f>
        <v>3570.2191231300339</v>
      </c>
      <c r="I111" s="4">
        <f>IF('Expenditures 2000'!I111&lt;&gt;"",'Expenditures 2000'!I111/'REVENUE 2000'!$G110,0)</f>
        <v>124.47757422324513</v>
      </c>
      <c r="J111" s="4">
        <f>IF('Expenditures 2000'!J111&lt;&gt;"",'Expenditures 2000'!J111/'REVENUE 2000'!$G110,0)</f>
        <v>153.88068584579975</v>
      </c>
      <c r="K111" s="4">
        <f>IF('Expenditures 2000'!K111&lt;&gt;"",'Expenditures 2000'!K111/'REVENUE 2000'!$G110,0)</f>
        <v>165.07058457997698</v>
      </c>
      <c r="L111" s="4">
        <f>IF('Expenditures 2000'!L111&lt;&gt;"",'Expenditures 2000'!L111/'REVENUE 2000'!$G110,0)</f>
        <v>245.87489298043727</v>
      </c>
      <c r="M111" s="4">
        <f>IF('Expenditures 2000'!M111&lt;&gt;"",'Expenditures 2000'!M111/'REVENUE 2000'!$G110,0)</f>
        <v>3.5748423475258919</v>
      </c>
      <c r="N111" s="4">
        <f>IF('Expenditures 2000'!N111&lt;&gt;"",'Expenditures 2000'!N111/'REVENUE 2000'!$G110,0)</f>
        <v>543.62227617951669</v>
      </c>
      <c r="O111" s="4">
        <f>IF('Expenditures 2000'!O111&lt;&gt;"",'Expenditures 2000'!O111/'REVENUE 2000'!$G110,0)</f>
        <v>260.33799539700806</v>
      </c>
      <c r="P111" s="4">
        <f>IF('Expenditures 2000'!P111&lt;&gt;"",'Expenditures 2000'!P111/'REVENUE 2000'!$G110,0)</f>
        <v>51.894998849252012</v>
      </c>
      <c r="Q111" s="4">
        <f>IF('Expenditures 2000'!Q111&lt;&gt;"",'Expenditures 2000'!Q111/'REVENUE 2000'!$G110,0)</f>
        <v>0</v>
      </c>
      <c r="R111" s="4">
        <f>IF('Expenditures 2000'!R111&lt;&gt;"",'Expenditures 2000'!R111/'REVENUE 2000'!$G110,0)</f>
        <v>353.34960874568469</v>
      </c>
      <c r="S111" s="4">
        <f>IF('Expenditures 2000'!S111&lt;&gt;"",'Expenditures 2000'!S111/'REVENUE 2000'!$G110,0)</f>
        <v>15.189118527042577</v>
      </c>
      <c r="T111" s="4">
        <f>IF('Expenditures 2000'!T111&lt;&gt;"",'Expenditures 2000'!T111/'REVENUE 2000'!$G110,0)</f>
        <v>0</v>
      </c>
      <c r="U111" s="4">
        <f>IF('Expenditures 2000'!U111&lt;&gt;"",'Expenditures 2000'!U111/'REVENUE 2000'!$G110,0)</f>
        <v>32.370018411967784</v>
      </c>
      <c r="V111" s="4">
        <f>IF('Expenditures 2000'!V111&lt;&gt;"",'Expenditures 2000'!V111/'REVENUE 2000'!$G110,0)</f>
        <v>0</v>
      </c>
      <c r="W111" s="4">
        <f>IF('Expenditures 2000'!W111&lt;&gt;"",'Expenditures 2000'!W111/'REVENUE 2000'!$G110,0)</f>
        <v>0</v>
      </c>
      <c r="X111" s="4">
        <f>IF('Expenditures 2000'!X111&lt;&gt;"",'Expenditures 2000'!X111/'REVENUE 2000'!$G110,0)</f>
        <v>0</v>
      </c>
      <c r="Y111" s="4">
        <f>IF('Expenditures 2000'!Y111&lt;&gt;"",'Expenditures 2000'!Y111/'REVENUE 2000'!$G110,0)</f>
        <v>0</v>
      </c>
      <c r="Z111" s="4">
        <f>IF('Expenditures 2000'!Z111&lt;&gt;"",'Expenditures 2000'!Z111/'REVENUE 2000'!$G110,0)</f>
        <v>79.19046029919447</v>
      </c>
      <c r="AA111" s="4">
        <f>IF('Expenditures 2000'!AA111&lt;&gt;"",'Expenditures 2000'!AA111/'REVENUE 2000'!$G110,0)</f>
        <v>0</v>
      </c>
      <c r="AB111" s="4">
        <f>IF('Expenditures 2000'!AB111&lt;&gt;"",'Expenditures 2000'!AB111/'REVENUE 2000'!$G110,0)</f>
        <v>258.85465822784812</v>
      </c>
      <c r="AC111" s="4">
        <f>IF('Expenditures 2000'!AC111&lt;&gt;"",'Expenditures 2000'!AC111/'REVENUE 2000'!$G110,0)</f>
        <v>106.98504027617952</v>
      </c>
      <c r="AD111" s="4"/>
    </row>
    <row r="112" spans="1:30" x14ac:dyDescent="0.25">
      <c r="A112" s="1" t="s">
        <v>229</v>
      </c>
      <c r="B112" s="1" t="s">
        <v>230</v>
      </c>
      <c r="C112" s="4">
        <f>IF('Expenditures 2000'!C112&lt;&gt;"",'Expenditures 2000'!C112/'REVENUE 2000'!$G111,0)</f>
        <v>7066.2338948615925</v>
      </c>
      <c r="D112" s="4">
        <f>IF('Expenditures 2000'!D112&lt;&gt;"",'Expenditures 2000'!D112/'REVENUE 2000'!$G111,0)</f>
        <v>6558.0793151612625</v>
      </c>
      <c r="E112" s="4">
        <f>IF('Expenditures 2000'!E112&lt;&gt;"",'Expenditures 2000'!E112/'REVENUE 2000'!$G111,0)</f>
        <v>3549.4527766020483</v>
      </c>
      <c r="F112" s="4">
        <f>IF('Expenditures 2000'!F112&lt;&gt;"",'Expenditures 2000'!F112/'REVENUE 2000'!$G111,0)</f>
        <v>7066.2338948615952</v>
      </c>
      <c r="G112" s="4">
        <f>IF('Expenditures 2000'!G112&lt;&gt;"",'Expenditures 2000'!G112/'REVENUE 2000'!$G111,0)</f>
        <v>0</v>
      </c>
      <c r="H112" s="4">
        <f>IF('Expenditures 2000'!H112&lt;&gt;"",'Expenditures 2000'!H112/'REVENUE 2000'!$G111,0)</f>
        <v>3549.4527766020483</v>
      </c>
      <c r="I112" s="4">
        <f>IF('Expenditures 2000'!I112&lt;&gt;"",'Expenditures 2000'!I112/'REVENUE 2000'!$G111,0)</f>
        <v>355.73782273766193</v>
      </c>
      <c r="J112" s="4">
        <f>IF('Expenditures 2000'!J112&lt;&gt;"",'Expenditures 2000'!J112/'REVENUE 2000'!$G111,0)</f>
        <v>476.46523745026667</v>
      </c>
      <c r="K112" s="4">
        <f>IF('Expenditures 2000'!K112&lt;&gt;"",'Expenditures 2000'!K112/'REVENUE 2000'!$G111,0)</f>
        <v>181.14114111571999</v>
      </c>
      <c r="L112" s="4">
        <f>IF('Expenditures 2000'!L112&lt;&gt;"",'Expenditures 2000'!L112/'REVENUE 2000'!$G111,0)</f>
        <v>305.55629814611024</v>
      </c>
      <c r="M112" s="4">
        <f>IF('Expenditures 2000'!M112&lt;&gt;"",'Expenditures 2000'!M112/'REVENUE 2000'!$G111,0)</f>
        <v>77.433492762211131</v>
      </c>
      <c r="N112" s="4">
        <f>IF('Expenditures 2000'!N112&lt;&gt;"",'Expenditures 2000'!N112/'REVENUE 2000'!$G111,0)</f>
        <v>571.62836705324639</v>
      </c>
      <c r="O112" s="4">
        <f>IF('Expenditures 2000'!O112&lt;&gt;"",'Expenditures 2000'!O112/'REVENUE 2000'!$G111,0)</f>
        <v>392.84090408871583</v>
      </c>
      <c r="P112" s="4">
        <f>IF('Expenditures 2000'!P112&lt;&gt;"",'Expenditures 2000'!P112/'REVENUE 2000'!$G111,0)</f>
        <v>6.6510242952679253</v>
      </c>
      <c r="Q112" s="4">
        <f>IF('Expenditures 2000'!Q112&lt;&gt;"",'Expenditures 2000'!Q112/'REVENUE 2000'!$G111,0)</f>
        <v>0</v>
      </c>
      <c r="R112" s="4">
        <f>IF('Expenditures 2000'!R112&lt;&gt;"",'Expenditures 2000'!R112/'REVENUE 2000'!$G111,0)</f>
        <v>490.51360788961313</v>
      </c>
      <c r="S112" s="4">
        <f>IF('Expenditures 2000'!S112&lt;&gt;"",'Expenditures 2000'!S112/'REVENUE 2000'!$G111,0)</f>
        <v>150.65864302040126</v>
      </c>
      <c r="T112" s="4">
        <f>IF('Expenditures 2000'!T112&lt;&gt;"",'Expenditures 2000'!T112/'REVENUE 2000'!$G111,0)</f>
        <v>0</v>
      </c>
      <c r="U112" s="4">
        <f>IF('Expenditures 2000'!U112&lt;&gt;"",'Expenditures 2000'!U112/'REVENUE 2000'!$G111,0)</f>
        <v>35.321256243121987</v>
      </c>
      <c r="V112" s="4">
        <f>IF('Expenditures 2000'!V112&lt;&gt;"",'Expenditures 2000'!V112/'REVENUE 2000'!$G111,0)</f>
        <v>0</v>
      </c>
      <c r="W112" s="4">
        <f>IF('Expenditures 2000'!W112&lt;&gt;"",'Expenditures 2000'!W112/'REVENUE 2000'!$G111,0)</f>
        <v>81.53662490476593</v>
      </c>
      <c r="X112" s="4">
        <f>IF('Expenditures 2000'!X112&lt;&gt;"",'Expenditures 2000'!X112/'REVENUE 2000'!$G111,0)</f>
        <v>0</v>
      </c>
      <c r="Y112" s="4">
        <f>IF('Expenditures 2000'!Y112&lt;&gt;"",'Expenditures 2000'!Y112/'REVENUE 2000'!$G111,0)</f>
        <v>0</v>
      </c>
      <c r="Z112" s="4">
        <f>IF('Expenditures 2000'!Z112&lt;&gt;"",'Expenditures 2000'!Z112/'REVENUE 2000'!$G111,0)</f>
        <v>0</v>
      </c>
      <c r="AA112" s="4">
        <f>IF('Expenditures 2000'!AA112&lt;&gt;"",'Expenditures 2000'!AA112/'REVENUE 2000'!$G111,0)</f>
        <v>0</v>
      </c>
      <c r="AB112" s="4">
        <f>IF('Expenditures 2000'!AB112&lt;&gt;"",'Expenditures 2000'!AB112/'REVENUE 2000'!$G111,0)</f>
        <v>391.29669855244219</v>
      </c>
      <c r="AC112" s="4">
        <f>IF('Expenditures 2000'!AC112&lt;&gt;"",'Expenditures 2000'!AC112/'REVENUE 2000'!$G111,0)</f>
        <v>0</v>
      </c>
      <c r="AD112" s="4"/>
    </row>
    <row r="113" spans="1:30" x14ac:dyDescent="0.25">
      <c r="A113" s="1" t="s">
        <v>231</v>
      </c>
      <c r="B113" s="1" t="s">
        <v>232</v>
      </c>
      <c r="C113" s="4">
        <f>IF('Expenditures 2000'!C113&lt;&gt;"",'Expenditures 2000'!C113/'REVENUE 2000'!$G112,0)</f>
        <v>6541.2251183259996</v>
      </c>
      <c r="D113" s="4">
        <f>IF('Expenditures 2000'!D113&lt;&gt;"",'Expenditures 2000'!D113/'REVENUE 2000'!$G112,0)</f>
        <v>6315.5501453126308</v>
      </c>
      <c r="E113" s="4">
        <f>IF('Expenditures 2000'!E113&lt;&gt;"",'Expenditures 2000'!E113/'REVENUE 2000'!$G112,0)</f>
        <v>4109.677484845969</v>
      </c>
      <c r="F113" s="4">
        <f>IF('Expenditures 2000'!F113&lt;&gt;"",'Expenditures 2000'!F113/'REVENUE 2000'!$G112,0)</f>
        <v>6541.2251183260014</v>
      </c>
      <c r="G113" s="4">
        <f>IF('Expenditures 2000'!G113&lt;&gt;"",'Expenditures 2000'!G113/'REVENUE 2000'!$G112,0)</f>
        <v>0</v>
      </c>
      <c r="H113" s="4">
        <f>IF('Expenditures 2000'!H113&lt;&gt;"",'Expenditures 2000'!H113/'REVENUE 2000'!$G112,0)</f>
        <v>4109.677484845969</v>
      </c>
      <c r="I113" s="4">
        <f>IF('Expenditures 2000'!I113&lt;&gt;"",'Expenditures 2000'!I113/'REVENUE 2000'!$G112,0)</f>
        <v>191.73247529685295</v>
      </c>
      <c r="J113" s="4">
        <f>IF('Expenditures 2000'!J113&lt;&gt;"",'Expenditures 2000'!J113/'REVENUE 2000'!$G112,0)</f>
        <v>344.7871294527942</v>
      </c>
      <c r="K113" s="4">
        <f>IF('Expenditures 2000'!K113&lt;&gt;"",'Expenditures 2000'!K113/'REVENUE 2000'!$G112,0)</f>
        <v>239.32175952835675</v>
      </c>
      <c r="L113" s="4">
        <f>IF('Expenditures 2000'!L113&lt;&gt;"",'Expenditures 2000'!L113/'REVENUE 2000'!$G112,0)</f>
        <v>237.29160093000087</v>
      </c>
      <c r="M113" s="4">
        <f>IF('Expenditures 2000'!M113&lt;&gt;"",'Expenditures 2000'!M113/'REVENUE 2000'!$G112,0)</f>
        <v>34.218417337872623</v>
      </c>
      <c r="N113" s="4">
        <f>IF('Expenditures 2000'!N113&lt;&gt;"",'Expenditures 2000'!N113/'REVENUE 2000'!$G112,0)</f>
        <v>417.45953666030061</v>
      </c>
      <c r="O113" s="4">
        <f>IF('Expenditures 2000'!O113&lt;&gt;"",'Expenditures 2000'!O113/'REVENUE 2000'!$G112,0)</f>
        <v>307.49869633812176</v>
      </c>
      <c r="P113" s="4">
        <f>IF('Expenditures 2000'!P113&lt;&gt;"",'Expenditures 2000'!P113/'REVENUE 2000'!$G112,0)</f>
        <v>56.523930914224039</v>
      </c>
      <c r="Q113" s="4">
        <f>IF('Expenditures 2000'!Q113&lt;&gt;"",'Expenditures 2000'!Q113/'REVENUE 2000'!$G112,0)</f>
        <v>0</v>
      </c>
      <c r="R113" s="4">
        <f>IF('Expenditures 2000'!R113&lt;&gt;"",'Expenditures 2000'!R113/'REVENUE 2000'!$G112,0)</f>
        <v>323.12085443826288</v>
      </c>
      <c r="S113" s="4">
        <f>IF('Expenditures 2000'!S113&lt;&gt;"",'Expenditures 2000'!S113/'REVENUE 2000'!$G112,0)</f>
        <v>53.918259569874621</v>
      </c>
      <c r="T113" s="4">
        <f>IF('Expenditures 2000'!T113&lt;&gt;"",'Expenditures 2000'!T113/'REVENUE 2000'!$G112,0)</f>
        <v>0</v>
      </c>
      <c r="U113" s="4">
        <f>IF('Expenditures 2000'!U113&lt;&gt;"",'Expenditures 2000'!U113/'REVENUE 2000'!$G112,0)</f>
        <v>0</v>
      </c>
      <c r="V113" s="4">
        <f>IF('Expenditures 2000'!V113&lt;&gt;"",'Expenditures 2000'!V113/'REVENUE 2000'!$G112,0)</f>
        <v>0</v>
      </c>
      <c r="W113" s="4">
        <f>IF('Expenditures 2000'!W113&lt;&gt;"",'Expenditures 2000'!W113/'REVENUE 2000'!$G112,0)</f>
        <v>0.1743751556921033</v>
      </c>
      <c r="X113" s="4">
        <f>IF('Expenditures 2000'!X113&lt;&gt;"",'Expenditures 2000'!X113/'REVENUE 2000'!$G112,0)</f>
        <v>0</v>
      </c>
      <c r="Y113" s="4">
        <f>IF('Expenditures 2000'!Y113&lt;&gt;"",'Expenditures 2000'!Y113/'REVENUE 2000'!$G112,0)</f>
        <v>0</v>
      </c>
      <c r="Z113" s="4">
        <f>IF('Expenditures 2000'!Z113&lt;&gt;"",'Expenditures 2000'!Z113/'REVENUE 2000'!$G112,0)</f>
        <v>0</v>
      </c>
      <c r="AA113" s="4">
        <f>IF('Expenditures 2000'!AA113&lt;&gt;"",'Expenditures 2000'!AA113/'REVENUE 2000'!$G112,0)</f>
        <v>0</v>
      </c>
      <c r="AB113" s="4">
        <f>IF('Expenditures 2000'!AB113&lt;&gt;"",'Expenditures 2000'!AB113/'REVENUE 2000'!$G112,0)</f>
        <v>225.50059785767667</v>
      </c>
      <c r="AC113" s="4">
        <f>IF('Expenditures 2000'!AC113&lt;&gt;"",'Expenditures 2000'!AC113/'REVENUE 2000'!$G112,0)</f>
        <v>0</v>
      </c>
      <c r="AD113" s="4"/>
    </row>
    <row r="114" spans="1:30" x14ac:dyDescent="0.25">
      <c r="A114" s="1" t="s">
        <v>233</v>
      </c>
      <c r="B114" s="1" t="s">
        <v>234</v>
      </c>
      <c r="C114" s="4">
        <f>IF('Expenditures 2000'!C114&lt;&gt;"",'Expenditures 2000'!C114/'REVENUE 2000'!$G113,0)</f>
        <v>7277.9867262998168</v>
      </c>
      <c r="D114" s="4">
        <f>IF('Expenditures 2000'!D114&lt;&gt;"",'Expenditures 2000'!D114/'REVENUE 2000'!$G113,0)</f>
        <v>6783.8684609855445</v>
      </c>
      <c r="E114" s="4">
        <f>IF('Expenditures 2000'!E114&lt;&gt;"",'Expenditures 2000'!E114/'REVENUE 2000'!$G113,0)</f>
        <v>4056.3998562415145</v>
      </c>
      <c r="F114" s="4">
        <f>IF('Expenditures 2000'!F114&lt;&gt;"",'Expenditures 2000'!F114/'REVENUE 2000'!$G113,0)</f>
        <v>7277.9867262998168</v>
      </c>
      <c r="G114" s="4">
        <f>IF('Expenditures 2000'!G114&lt;&gt;"",'Expenditures 2000'!G114/'REVENUE 2000'!$G113,0)</f>
        <v>-11.624399009663765</v>
      </c>
      <c r="H114" s="4">
        <f>IF('Expenditures 2000'!H114&lt;&gt;"",'Expenditures 2000'!H114/'REVENUE 2000'!$G113,0)</f>
        <v>4068.0242552511781</v>
      </c>
      <c r="I114" s="4">
        <f>IF('Expenditures 2000'!I114&lt;&gt;"",'Expenditures 2000'!I114/'REVENUE 2000'!$G113,0)</f>
        <v>183.66928360354606</v>
      </c>
      <c r="J114" s="4">
        <f>IF('Expenditures 2000'!J114&lt;&gt;"",'Expenditures 2000'!J114/'REVENUE 2000'!$G113,0)</f>
        <v>184.65084258445813</v>
      </c>
      <c r="K114" s="4">
        <f>IF('Expenditures 2000'!K114&lt;&gt;"",'Expenditures 2000'!K114/'REVENUE 2000'!$G113,0)</f>
        <v>354.03645874930118</v>
      </c>
      <c r="L114" s="4">
        <f>IF('Expenditures 2000'!L114&lt;&gt;"",'Expenditures 2000'!L114/'REVENUE 2000'!$G113,0)</f>
        <v>391.88707770944814</v>
      </c>
      <c r="M114" s="4">
        <f>IF('Expenditures 2000'!M114&lt;&gt;"",'Expenditures 2000'!M114/'REVENUE 2000'!$G113,0)</f>
        <v>53.943215398131144</v>
      </c>
      <c r="N114" s="4">
        <f>IF('Expenditures 2000'!N114&lt;&gt;"",'Expenditures 2000'!N114/'REVENUE 2000'!$G113,0)</f>
        <v>731.23439821100555</v>
      </c>
      <c r="O114" s="4">
        <f>IF('Expenditures 2000'!O114&lt;&gt;"",'Expenditures 2000'!O114/'REVENUE 2000'!$G113,0)</f>
        <v>210.77455474802335</v>
      </c>
      <c r="P114" s="4">
        <f>IF('Expenditures 2000'!P114&lt;&gt;"",'Expenditures 2000'!P114/'REVENUE 2000'!$G113,0)</f>
        <v>0.12778532066128903</v>
      </c>
      <c r="Q114" s="4">
        <f>IF('Expenditures 2000'!Q114&lt;&gt;"",'Expenditures 2000'!Q114/'REVENUE 2000'!$G113,0)</f>
        <v>0</v>
      </c>
      <c r="R114" s="4">
        <f>IF('Expenditures 2000'!R114&lt;&gt;"",'Expenditures 2000'!R114/'REVENUE 2000'!$G113,0)</f>
        <v>502.60868940180495</v>
      </c>
      <c r="S114" s="4">
        <f>IF('Expenditures 2000'!S114&lt;&gt;"",'Expenditures 2000'!S114/'REVENUE 2000'!$G113,0)</f>
        <v>114.53629901765035</v>
      </c>
      <c r="T114" s="4">
        <f>IF('Expenditures 2000'!T114&lt;&gt;"",'Expenditures 2000'!T114/'REVENUE 2000'!$G113,0)</f>
        <v>0</v>
      </c>
      <c r="U114" s="4">
        <f>IF('Expenditures 2000'!U114&lt;&gt;"",'Expenditures 2000'!U114/'REVENUE 2000'!$G113,0)</f>
        <v>0</v>
      </c>
      <c r="V114" s="4">
        <f>IF('Expenditures 2000'!V114&lt;&gt;"",'Expenditures 2000'!V114/'REVENUE 2000'!$G113,0)</f>
        <v>0</v>
      </c>
      <c r="W114" s="4">
        <f>IF('Expenditures 2000'!W114&lt;&gt;"",'Expenditures 2000'!W114/'REVENUE 2000'!$G113,0)</f>
        <v>0</v>
      </c>
      <c r="X114" s="4">
        <f>IF('Expenditures 2000'!X114&lt;&gt;"",'Expenditures 2000'!X114/'REVENUE 2000'!$G113,0)</f>
        <v>0</v>
      </c>
      <c r="Y114" s="4">
        <f>IF('Expenditures 2000'!Y114&lt;&gt;"",'Expenditures 2000'!Y114/'REVENUE 2000'!$G113,0)</f>
        <v>0</v>
      </c>
      <c r="Z114" s="4">
        <f>IF('Expenditures 2000'!Z114&lt;&gt;"",'Expenditures 2000'!Z114/'REVENUE 2000'!$G113,0)</f>
        <v>4.4006069802731416</v>
      </c>
      <c r="AA114" s="4">
        <f>IF('Expenditures 2000'!AA114&lt;&gt;"",'Expenditures 2000'!AA114/'REVENUE 2000'!$G113,0)</f>
        <v>0</v>
      </c>
      <c r="AB114" s="4">
        <f>IF('Expenditures 2000'!AB114&lt;&gt;"",'Expenditures 2000'!AB114/'REVENUE 2000'!$G113,0)</f>
        <v>462.02418337193518</v>
      </c>
      <c r="AC114" s="4">
        <f>IF('Expenditures 2000'!AC114&lt;&gt;"",'Expenditures 2000'!AC114/'REVENUE 2000'!$G113,0)</f>
        <v>27.693474962063735</v>
      </c>
      <c r="AD114" s="4"/>
    </row>
    <row r="115" spans="1:30" x14ac:dyDescent="0.25">
      <c r="A115" s="1" t="s">
        <v>235</v>
      </c>
      <c r="B115" s="1" t="s">
        <v>236</v>
      </c>
      <c r="C115" s="4">
        <f>IF('Expenditures 2000'!C115&lt;&gt;"",'Expenditures 2000'!C115/'REVENUE 2000'!$G114,0)</f>
        <v>6119.3081440686219</v>
      </c>
      <c r="D115" s="4">
        <f>IF('Expenditures 2000'!D115&lt;&gt;"",'Expenditures 2000'!D115/'REVENUE 2000'!$G114,0)</f>
        <v>5736.2091821814984</v>
      </c>
      <c r="E115" s="4">
        <f>IF('Expenditures 2000'!E115&lt;&gt;"",'Expenditures 2000'!E115/'REVENUE 2000'!$G114,0)</f>
        <v>3510.8880641388046</v>
      </c>
      <c r="F115" s="4">
        <f>IF('Expenditures 2000'!F115&lt;&gt;"",'Expenditures 2000'!F115/'REVENUE 2000'!$G114,0)</f>
        <v>6119.3081440686246</v>
      </c>
      <c r="G115" s="4">
        <f>IF('Expenditures 2000'!G115&lt;&gt;"",'Expenditures 2000'!G115/'REVENUE 2000'!$G114,0)</f>
        <v>15.848835169119798</v>
      </c>
      <c r="H115" s="4">
        <f>IF('Expenditures 2000'!H115&lt;&gt;"",'Expenditures 2000'!H115/'REVENUE 2000'!$G114,0)</f>
        <v>3495.0392289696847</v>
      </c>
      <c r="I115" s="4">
        <f>IF('Expenditures 2000'!I115&lt;&gt;"",'Expenditures 2000'!I115/'REVENUE 2000'!$G114,0)</f>
        <v>192.40500861032592</v>
      </c>
      <c r="J115" s="4">
        <f>IF('Expenditures 2000'!J115&lt;&gt;"",'Expenditures 2000'!J115/'REVENUE 2000'!$G114,0)</f>
        <v>186.91003509113949</v>
      </c>
      <c r="K115" s="4">
        <f>IF('Expenditures 2000'!K115&lt;&gt;"",'Expenditures 2000'!K115/'REVENUE 2000'!$G114,0)</f>
        <v>170.4279835591513</v>
      </c>
      <c r="L115" s="4">
        <f>IF('Expenditures 2000'!L115&lt;&gt;"",'Expenditures 2000'!L115/'REVENUE 2000'!$G114,0)</f>
        <v>262.41034376319976</v>
      </c>
      <c r="M115" s="4">
        <f>IF('Expenditures 2000'!M115&lt;&gt;"",'Expenditures 2000'!M115/'REVENUE 2000'!$G114,0)</f>
        <v>40.822757253793419</v>
      </c>
      <c r="N115" s="4">
        <f>IF('Expenditures 2000'!N115&lt;&gt;"",'Expenditures 2000'!N115/'REVENUE 2000'!$G114,0)</f>
        <v>558.60413133183874</v>
      </c>
      <c r="O115" s="4">
        <f>IF('Expenditures 2000'!O115&lt;&gt;"",'Expenditures 2000'!O115/'REVENUE 2000'!$G114,0)</f>
        <v>323.55094226207882</v>
      </c>
      <c r="P115" s="4">
        <f>IF('Expenditures 2000'!P115&lt;&gt;"",'Expenditures 2000'!P115/'REVENUE 2000'!$G114,0)</f>
        <v>73.486025278617149</v>
      </c>
      <c r="Q115" s="4">
        <f>IF('Expenditures 2000'!Q115&lt;&gt;"",'Expenditures 2000'!Q115/'REVENUE 2000'!$G114,0)</f>
        <v>0</v>
      </c>
      <c r="R115" s="4">
        <f>IF('Expenditures 2000'!R115&lt;&gt;"",'Expenditures 2000'!R115/'REVENUE 2000'!$G114,0)</f>
        <v>406.84609286155245</v>
      </c>
      <c r="S115" s="4">
        <f>IF('Expenditures 2000'!S115&lt;&gt;"",'Expenditures 2000'!S115/'REVENUE 2000'!$G114,0)</f>
        <v>9.8577980309971736</v>
      </c>
      <c r="T115" s="4">
        <f>IF('Expenditures 2000'!T115&lt;&gt;"",'Expenditures 2000'!T115/'REVENUE 2000'!$G114,0)</f>
        <v>0</v>
      </c>
      <c r="U115" s="4">
        <f>IF('Expenditures 2000'!U115&lt;&gt;"",'Expenditures 2000'!U115/'REVENUE 2000'!$G114,0)</f>
        <v>0</v>
      </c>
      <c r="V115" s="4">
        <f>IF('Expenditures 2000'!V115&lt;&gt;"",'Expenditures 2000'!V115/'REVENUE 2000'!$G114,0)</f>
        <v>0</v>
      </c>
      <c r="W115" s="4">
        <f>IF('Expenditures 2000'!W115&lt;&gt;"",'Expenditures 2000'!W115/'REVENUE 2000'!$G114,0)</f>
        <v>0</v>
      </c>
      <c r="X115" s="4">
        <f>IF('Expenditures 2000'!X115&lt;&gt;"",'Expenditures 2000'!X115/'REVENUE 2000'!$G114,0)</f>
        <v>0</v>
      </c>
      <c r="Y115" s="4">
        <f>IF('Expenditures 2000'!Y115&lt;&gt;"",'Expenditures 2000'!Y115/'REVENUE 2000'!$G114,0)</f>
        <v>0</v>
      </c>
      <c r="Z115" s="4">
        <f>IF('Expenditures 2000'!Z115&lt;&gt;"",'Expenditures 2000'!Z115/'REVENUE 2000'!$G114,0)</f>
        <v>0</v>
      </c>
      <c r="AA115" s="4">
        <f>IF('Expenditures 2000'!AA115&lt;&gt;"",'Expenditures 2000'!AA115/'REVENUE 2000'!$G114,0)</f>
        <v>0</v>
      </c>
      <c r="AB115" s="4">
        <f>IF('Expenditures 2000'!AB115&lt;&gt;"",'Expenditures 2000'!AB115/'REVENUE 2000'!$G114,0)</f>
        <v>259.9951830912695</v>
      </c>
      <c r="AC115" s="4">
        <f>IF('Expenditures 2000'!AC115&lt;&gt;"",'Expenditures 2000'!AC115/'REVENUE 2000'!$G114,0)</f>
        <v>123.10377879585405</v>
      </c>
      <c r="AD115" s="4"/>
    </row>
    <row r="116" spans="1:30" x14ac:dyDescent="0.25">
      <c r="A116" s="1" t="s">
        <v>237</v>
      </c>
      <c r="B116" s="1" t="s">
        <v>238</v>
      </c>
      <c r="C116" s="4">
        <f>IF('Expenditures 2000'!C116&lt;&gt;"",'Expenditures 2000'!C116/'REVENUE 2000'!$G115,0)</f>
        <v>6883.2559863055076</v>
      </c>
      <c r="D116" s="4">
        <f>IF('Expenditures 2000'!D116&lt;&gt;"",'Expenditures 2000'!D116/'REVENUE 2000'!$G115,0)</f>
        <v>6539.1337226865362</v>
      </c>
      <c r="E116" s="4">
        <f>IF('Expenditures 2000'!E116&lt;&gt;"",'Expenditures 2000'!E116/'REVENUE 2000'!$G115,0)</f>
        <v>3569.6453059443493</v>
      </c>
      <c r="F116" s="4">
        <f>IF('Expenditures 2000'!F116&lt;&gt;"",'Expenditures 2000'!F116/'REVENUE 2000'!$G115,0)</f>
        <v>6883.2559863055076</v>
      </c>
      <c r="G116" s="4">
        <f>IF('Expenditures 2000'!G116&lt;&gt;"",'Expenditures 2000'!G116/'REVENUE 2000'!$G115,0)</f>
        <v>-15.588893364213069</v>
      </c>
      <c r="H116" s="4">
        <f>IF('Expenditures 2000'!H116&lt;&gt;"",'Expenditures 2000'!H116/'REVENUE 2000'!$G115,0)</f>
        <v>3585.234199308562</v>
      </c>
      <c r="I116" s="4">
        <f>IF('Expenditures 2000'!I116&lt;&gt;"",'Expenditures 2000'!I116/'REVENUE 2000'!$G115,0)</f>
        <v>310.24021750075519</v>
      </c>
      <c r="J116" s="4">
        <f>IF('Expenditures 2000'!J116&lt;&gt;"",'Expenditures 2000'!J116/'REVENUE 2000'!$G115,0)</f>
        <v>291.95538549323669</v>
      </c>
      <c r="K116" s="4">
        <f>IF('Expenditures 2000'!K116&lt;&gt;"",'Expenditures 2000'!K116/'REVENUE 2000'!$G115,0)</f>
        <v>310.00543080589398</v>
      </c>
      <c r="L116" s="4">
        <f>IF('Expenditures 2000'!L116&lt;&gt;"",'Expenditures 2000'!L116/'REVENUE 2000'!$G115,0)</f>
        <v>311.01460410163463</v>
      </c>
      <c r="M116" s="4">
        <f>IF('Expenditures 2000'!M116&lt;&gt;"",'Expenditures 2000'!M116/'REVENUE 2000'!$G115,0)</f>
        <v>59.459154835028357</v>
      </c>
      <c r="N116" s="4">
        <f>IF('Expenditures 2000'!N116&lt;&gt;"",'Expenditures 2000'!N116/'REVENUE 2000'!$G115,0)</f>
        <v>503.70070150706539</v>
      </c>
      <c r="O116" s="4">
        <f>IF('Expenditures 2000'!O116&lt;&gt;"",'Expenditures 2000'!O116/'REVENUE 2000'!$G115,0)</f>
        <v>449.41315745309299</v>
      </c>
      <c r="P116" s="4">
        <f>IF('Expenditures 2000'!P116&lt;&gt;"",'Expenditures 2000'!P116/'REVENUE 2000'!$G115,0)</f>
        <v>76.550528647668912</v>
      </c>
      <c r="Q116" s="4">
        <f>IF('Expenditures 2000'!Q116&lt;&gt;"",'Expenditures 2000'!Q116/'REVENUE 2000'!$G115,0)</f>
        <v>0</v>
      </c>
      <c r="R116" s="4">
        <f>IF('Expenditures 2000'!R116&lt;&gt;"",'Expenditures 2000'!R116/'REVENUE 2000'!$G115,0)</f>
        <v>484.82476420635714</v>
      </c>
      <c r="S116" s="4">
        <f>IF('Expenditures 2000'!S116&lt;&gt;"",'Expenditures 2000'!S116/'REVENUE 2000'!$G115,0)</f>
        <v>172.32447219145436</v>
      </c>
      <c r="T116" s="4">
        <f>IF('Expenditures 2000'!T116&lt;&gt;"",'Expenditures 2000'!T116/'REVENUE 2000'!$G115,0)</f>
        <v>0</v>
      </c>
      <c r="U116" s="4">
        <f>IF('Expenditures 2000'!U116&lt;&gt;"",'Expenditures 2000'!U116/'REVENUE 2000'!$G115,0)</f>
        <v>0</v>
      </c>
      <c r="V116" s="4">
        <f>IF('Expenditures 2000'!V116&lt;&gt;"",'Expenditures 2000'!V116/'REVENUE 2000'!$G115,0)</f>
        <v>0</v>
      </c>
      <c r="W116" s="4">
        <f>IF('Expenditures 2000'!W116&lt;&gt;"",'Expenditures 2000'!W116/'REVENUE 2000'!$G115,0)</f>
        <v>0</v>
      </c>
      <c r="X116" s="4">
        <f>IF('Expenditures 2000'!X116&lt;&gt;"",'Expenditures 2000'!X116/'REVENUE 2000'!$G115,0)</f>
        <v>0</v>
      </c>
      <c r="Y116" s="4">
        <f>IF('Expenditures 2000'!Y116&lt;&gt;"",'Expenditures 2000'!Y116/'REVENUE 2000'!$G115,0)</f>
        <v>0</v>
      </c>
      <c r="Z116" s="4">
        <f>IF('Expenditures 2000'!Z116&lt;&gt;"",'Expenditures 2000'!Z116/'REVENUE 2000'!$G115,0)</f>
        <v>55.521404356728091</v>
      </c>
      <c r="AA116" s="4">
        <f>IF('Expenditures 2000'!AA116&lt;&gt;"",'Expenditures 2000'!AA116/'REVENUE 2000'!$G115,0)</f>
        <v>0</v>
      </c>
      <c r="AB116" s="4">
        <f>IF('Expenditures 2000'!AB116&lt;&gt;"",'Expenditures 2000'!AB116/'REVENUE 2000'!$G115,0)</f>
        <v>248.67033867015741</v>
      </c>
      <c r="AC116" s="4">
        <f>IF('Expenditures 2000'!AC116&lt;&gt;"",'Expenditures 2000'!AC116/'REVENUE 2000'!$G115,0)</f>
        <v>39.930520592085387</v>
      </c>
      <c r="AD116" s="4"/>
    </row>
    <row r="117" spans="1:30" x14ac:dyDescent="0.25">
      <c r="A117" s="1" t="s">
        <v>239</v>
      </c>
      <c r="B117" s="1" t="s">
        <v>240</v>
      </c>
      <c r="C117" s="4">
        <f>IF('Expenditures 2000'!C117&lt;&gt;"",'Expenditures 2000'!C117/'REVENUE 2000'!$G116,0)</f>
        <v>6318.9122185430469</v>
      </c>
      <c r="D117" s="4">
        <f>IF('Expenditures 2000'!D117&lt;&gt;"",'Expenditures 2000'!D117/'REVENUE 2000'!$G116,0)</f>
        <v>5553.0399801324511</v>
      </c>
      <c r="E117" s="4">
        <f>IF('Expenditures 2000'!E117&lt;&gt;"",'Expenditures 2000'!E117/'REVENUE 2000'!$G116,0)</f>
        <v>2872.1471854304637</v>
      </c>
      <c r="F117" s="4">
        <f>IF('Expenditures 2000'!F117&lt;&gt;"",'Expenditures 2000'!F117/'REVENUE 2000'!$G116,0)</f>
        <v>6318.9122185430433</v>
      </c>
      <c r="G117" s="4">
        <f>IF('Expenditures 2000'!G117&lt;&gt;"",'Expenditures 2000'!G117/'REVENUE 2000'!$G116,0)</f>
        <v>-27.597390728476821</v>
      </c>
      <c r="H117" s="4">
        <f>IF('Expenditures 2000'!H117&lt;&gt;"",'Expenditures 2000'!H117/'REVENUE 2000'!$G116,0)</f>
        <v>2899.7445761589402</v>
      </c>
      <c r="I117" s="4">
        <f>IF('Expenditures 2000'!I117&lt;&gt;"",'Expenditures 2000'!I117/'REVENUE 2000'!$G116,0)</f>
        <v>169.81726490066225</v>
      </c>
      <c r="J117" s="4">
        <f>IF('Expenditures 2000'!J117&lt;&gt;"",'Expenditures 2000'!J117/'REVENUE 2000'!$G116,0)</f>
        <v>251.18866225165564</v>
      </c>
      <c r="K117" s="4">
        <f>IF('Expenditures 2000'!K117&lt;&gt;"",'Expenditures 2000'!K117/'REVENUE 2000'!$G116,0)</f>
        <v>370.12766225165564</v>
      </c>
      <c r="L117" s="4">
        <f>IF('Expenditures 2000'!L117&lt;&gt;"",'Expenditures 2000'!L117/'REVENUE 2000'!$G116,0)</f>
        <v>345.46283443708609</v>
      </c>
      <c r="M117" s="4">
        <f>IF('Expenditures 2000'!M117&lt;&gt;"",'Expenditures 2000'!M117/'REVENUE 2000'!$G116,0)</f>
        <v>49.403907284768209</v>
      </c>
      <c r="N117" s="4">
        <f>IF('Expenditures 2000'!N117&lt;&gt;"",'Expenditures 2000'!N117/'REVENUE 2000'!$G116,0)</f>
        <v>561.59531125827823</v>
      </c>
      <c r="O117" s="4">
        <f>IF('Expenditures 2000'!O117&lt;&gt;"",'Expenditures 2000'!O117/'REVENUE 2000'!$G116,0)</f>
        <v>380.27031788079472</v>
      </c>
      <c r="P117" s="4">
        <f>IF('Expenditures 2000'!P117&lt;&gt;"",'Expenditures 2000'!P117/'REVENUE 2000'!$G116,0)</f>
        <v>2.2765695364238412</v>
      </c>
      <c r="Q117" s="4">
        <f>IF('Expenditures 2000'!Q117&lt;&gt;"",'Expenditures 2000'!Q117/'REVENUE 2000'!$G116,0)</f>
        <v>0</v>
      </c>
      <c r="R117" s="4">
        <f>IF('Expenditures 2000'!R117&lt;&gt;"",'Expenditures 2000'!R117/'REVENUE 2000'!$G116,0)</f>
        <v>418.54689403973515</v>
      </c>
      <c r="S117" s="4">
        <f>IF('Expenditures 2000'!S117&lt;&gt;"",'Expenditures 2000'!S117/'REVENUE 2000'!$G116,0)</f>
        <v>132.20337086092715</v>
      </c>
      <c r="T117" s="4">
        <f>IF('Expenditures 2000'!T117&lt;&gt;"",'Expenditures 2000'!T117/'REVENUE 2000'!$G116,0)</f>
        <v>0</v>
      </c>
      <c r="U117" s="4">
        <f>IF('Expenditures 2000'!U117&lt;&gt;"",'Expenditures 2000'!U117/'REVENUE 2000'!$G116,0)</f>
        <v>0</v>
      </c>
      <c r="V117" s="4">
        <f>IF('Expenditures 2000'!V117&lt;&gt;"",'Expenditures 2000'!V117/'REVENUE 2000'!$G116,0)</f>
        <v>382.45964238410602</v>
      </c>
      <c r="W117" s="4">
        <f>IF('Expenditures 2000'!W117&lt;&gt;"",'Expenditures 2000'!W117/'REVENUE 2000'!$G116,0)</f>
        <v>0</v>
      </c>
      <c r="X117" s="4">
        <f>IF('Expenditures 2000'!X117&lt;&gt;"",'Expenditures 2000'!X117/'REVENUE 2000'!$G116,0)</f>
        <v>85.843880794701988</v>
      </c>
      <c r="Y117" s="4">
        <f>IF('Expenditures 2000'!Y117&lt;&gt;"",'Expenditures 2000'!Y117/'REVENUE 2000'!$G116,0)</f>
        <v>0</v>
      </c>
      <c r="Z117" s="4">
        <f>IF('Expenditures 2000'!Z117&lt;&gt;"",'Expenditures 2000'!Z117/'REVENUE 2000'!$G116,0)</f>
        <v>0</v>
      </c>
      <c r="AA117" s="4">
        <f>IF('Expenditures 2000'!AA117&lt;&gt;"",'Expenditures 2000'!AA117/'REVENUE 2000'!$G116,0)</f>
        <v>0</v>
      </c>
      <c r="AB117" s="4">
        <f>IF('Expenditures 2000'!AB117&lt;&gt;"",'Expenditures 2000'!AB117/'REVENUE 2000'!$G116,0)</f>
        <v>279.52301986754969</v>
      </c>
      <c r="AC117" s="4">
        <f>IF('Expenditures 2000'!AC117&lt;&gt;"",'Expenditures 2000'!AC117/'REVENUE 2000'!$G116,0)</f>
        <v>18.045695364238412</v>
      </c>
      <c r="AD117" s="4"/>
    </row>
    <row r="118" spans="1:30" x14ac:dyDescent="0.25">
      <c r="A118" s="1" t="s">
        <v>241</v>
      </c>
      <c r="B118" s="1" t="s">
        <v>242</v>
      </c>
      <c r="C118" s="4">
        <f>IF('Expenditures 2000'!C118&lt;&gt;"",'Expenditures 2000'!C118/'REVENUE 2000'!$G117,0)</f>
        <v>5706.8626737637524</v>
      </c>
      <c r="D118" s="4">
        <f>IF('Expenditures 2000'!D118&lt;&gt;"",'Expenditures 2000'!D118/'REVENUE 2000'!$G117,0)</f>
        <v>5040.6950954066961</v>
      </c>
      <c r="E118" s="4">
        <f>IF('Expenditures 2000'!E118&lt;&gt;"",'Expenditures 2000'!E118/'REVENUE 2000'!$G117,0)</f>
        <v>3112.1907207185795</v>
      </c>
      <c r="F118" s="4">
        <f>IF('Expenditures 2000'!F118&lt;&gt;"",'Expenditures 2000'!F118/'REVENUE 2000'!$G117,0)</f>
        <v>5706.8626737637505</v>
      </c>
      <c r="G118" s="4">
        <f>IF('Expenditures 2000'!G118&lt;&gt;"",'Expenditures 2000'!G118/'REVENUE 2000'!$G117,0)</f>
        <v>-17.157405603212698</v>
      </c>
      <c r="H118" s="4">
        <f>IF('Expenditures 2000'!H118&lt;&gt;"",'Expenditures 2000'!H118/'REVENUE 2000'!$G117,0)</f>
        <v>3129.3481263217923</v>
      </c>
      <c r="I118" s="4">
        <f>IF('Expenditures 2000'!I118&lt;&gt;"",'Expenditures 2000'!I118/'REVENUE 2000'!$G117,0)</f>
        <v>163.34115200912481</v>
      </c>
      <c r="J118" s="4">
        <f>IF('Expenditures 2000'!J118&lt;&gt;"",'Expenditures 2000'!J118/'REVENUE 2000'!$G117,0)</f>
        <v>150.77348097806714</v>
      </c>
      <c r="K118" s="4">
        <f>IF('Expenditures 2000'!K118&lt;&gt;"",'Expenditures 2000'!K118/'REVENUE 2000'!$G117,0)</f>
        <v>242.73825535251763</v>
      </c>
      <c r="L118" s="4">
        <f>IF('Expenditures 2000'!L118&lt;&gt;"",'Expenditures 2000'!L118/'REVENUE 2000'!$G117,0)</f>
        <v>283.94222607703824</v>
      </c>
      <c r="M118" s="4">
        <f>IF('Expenditures 2000'!M118&lt;&gt;"",'Expenditures 2000'!M118/'REVENUE 2000'!$G117,0)</f>
        <v>0</v>
      </c>
      <c r="N118" s="4">
        <f>IF('Expenditures 2000'!N118&lt;&gt;"",'Expenditures 2000'!N118/'REVENUE 2000'!$G117,0)</f>
        <v>383.63046836014541</v>
      </c>
      <c r="O118" s="4">
        <f>IF('Expenditures 2000'!O118&lt;&gt;"",'Expenditures 2000'!O118/'REVENUE 2000'!$G117,0)</f>
        <v>291.74392985290973</v>
      </c>
      <c r="P118" s="4">
        <f>IF('Expenditures 2000'!P118&lt;&gt;"",'Expenditures 2000'!P118/'REVENUE 2000'!$G117,0)</f>
        <v>0</v>
      </c>
      <c r="Q118" s="4">
        <f>IF('Expenditures 2000'!Q118&lt;&gt;"",'Expenditures 2000'!Q118/'REVENUE 2000'!$G117,0)</f>
        <v>0</v>
      </c>
      <c r="R118" s="4">
        <f>IF('Expenditures 2000'!R118&lt;&gt;"",'Expenditures 2000'!R118/'REVENUE 2000'!$G117,0)</f>
        <v>353.75770738778129</v>
      </c>
      <c r="S118" s="4">
        <f>IF('Expenditures 2000'!S118&lt;&gt;"",'Expenditures 2000'!S118/'REVENUE 2000'!$G117,0)</f>
        <v>58.577154670532039</v>
      </c>
      <c r="T118" s="4">
        <f>IF('Expenditures 2000'!T118&lt;&gt;"",'Expenditures 2000'!T118/'REVENUE 2000'!$G117,0)</f>
        <v>0</v>
      </c>
      <c r="U118" s="4">
        <f>IF('Expenditures 2000'!U118&lt;&gt;"",'Expenditures 2000'!U118/'REVENUE 2000'!$G117,0)</f>
        <v>0</v>
      </c>
      <c r="V118" s="4">
        <f>IF('Expenditures 2000'!V118&lt;&gt;"",'Expenditures 2000'!V118/'REVENUE 2000'!$G117,0)</f>
        <v>33.345690658935915</v>
      </c>
      <c r="W118" s="4">
        <f>IF('Expenditures 2000'!W118&lt;&gt;"",'Expenditures 2000'!W118/'REVENUE 2000'!$G117,0)</f>
        <v>0</v>
      </c>
      <c r="X118" s="4">
        <f>IF('Expenditures 2000'!X118&lt;&gt;"",'Expenditures 2000'!X118/'REVENUE 2000'!$G117,0)</f>
        <v>0</v>
      </c>
      <c r="Y118" s="4">
        <f>IF('Expenditures 2000'!Y118&lt;&gt;"",'Expenditures 2000'!Y118/'REVENUE 2000'!$G117,0)</f>
        <v>0</v>
      </c>
      <c r="Z118" s="4">
        <f>IF('Expenditures 2000'!Z118&lt;&gt;"",'Expenditures 2000'!Z118/'REVENUE 2000'!$G117,0)</f>
        <v>158.49064230211724</v>
      </c>
      <c r="AA118" s="4">
        <f>IF('Expenditures 2000'!AA118&lt;&gt;"",'Expenditures 2000'!AA118/'REVENUE 2000'!$G117,0)</f>
        <v>0</v>
      </c>
      <c r="AB118" s="4">
        <f>IF('Expenditures 2000'!AB118&lt;&gt;"",'Expenditures 2000'!AB118/'REVENUE 2000'!$G117,0)</f>
        <v>230.16254544590453</v>
      </c>
      <c r="AC118" s="4">
        <f>IF('Expenditures 2000'!AC118&lt;&gt;"",'Expenditures 2000'!AC118/'REVENUE 2000'!$G117,0)</f>
        <v>244.16869995009861</v>
      </c>
      <c r="AD118" s="4"/>
    </row>
    <row r="119" spans="1:30" x14ac:dyDescent="0.25">
      <c r="A119" s="1" t="s">
        <v>243</v>
      </c>
      <c r="B119" s="1" t="s">
        <v>244</v>
      </c>
      <c r="C119" s="4">
        <f>IF('Expenditures 2000'!C119&lt;&gt;"",'Expenditures 2000'!C119/'REVENUE 2000'!$G118,0)</f>
        <v>6652.3400455400451</v>
      </c>
      <c r="D119" s="4">
        <f>IF('Expenditures 2000'!D119&lt;&gt;"",'Expenditures 2000'!D119/'REVENUE 2000'!$G118,0)</f>
        <v>6388.4811008811002</v>
      </c>
      <c r="E119" s="4">
        <f>IF('Expenditures 2000'!E119&lt;&gt;"",'Expenditures 2000'!E119/'REVENUE 2000'!$G118,0)</f>
        <v>3938.0574200574197</v>
      </c>
      <c r="F119" s="4">
        <f>IF('Expenditures 2000'!F119&lt;&gt;"",'Expenditures 2000'!F119/'REVENUE 2000'!$G118,0)</f>
        <v>6652.3400455400433</v>
      </c>
      <c r="G119" s="4">
        <f>IF('Expenditures 2000'!G119&lt;&gt;"",'Expenditures 2000'!G119/'REVENUE 2000'!$G118,0)</f>
        <v>0</v>
      </c>
      <c r="H119" s="4">
        <f>IF('Expenditures 2000'!H119&lt;&gt;"",'Expenditures 2000'!H119/'REVENUE 2000'!$G118,0)</f>
        <v>3938.0574200574197</v>
      </c>
      <c r="I119" s="4">
        <f>IF('Expenditures 2000'!I119&lt;&gt;"",'Expenditures 2000'!I119/'REVENUE 2000'!$G118,0)</f>
        <v>354.54255024255025</v>
      </c>
      <c r="J119" s="4">
        <f>IF('Expenditures 2000'!J119&lt;&gt;"",'Expenditures 2000'!J119/'REVENUE 2000'!$G118,0)</f>
        <v>173.991881991882</v>
      </c>
      <c r="K119" s="4">
        <f>IF('Expenditures 2000'!K119&lt;&gt;"",'Expenditures 2000'!K119/'REVENUE 2000'!$G118,0)</f>
        <v>299.04937134937137</v>
      </c>
      <c r="L119" s="4">
        <f>IF('Expenditures 2000'!L119&lt;&gt;"",'Expenditures 2000'!L119/'REVENUE 2000'!$G118,0)</f>
        <v>254.301188001188</v>
      </c>
      <c r="M119" s="4">
        <f>IF('Expenditures 2000'!M119&lt;&gt;"",'Expenditures 2000'!M119/'REVENUE 2000'!$G118,0)</f>
        <v>62.673774873774875</v>
      </c>
      <c r="N119" s="4">
        <f>IF('Expenditures 2000'!N119&lt;&gt;"",'Expenditures 2000'!N119/'REVENUE 2000'!$G118,0)</f>
        <v>438.18637758637755</v>
      </c>
      <c r="O119" s="4">
        <f>IF('Expenditures 2000'!O119&lt;&gt;"",'Expenditures 2000'!O119/'REVENUE 2000'!$G118,0)</f>
        <v>331.94484704484705</v>
      </c>
      <c r="P119" s="4">
        <f>IF('Expenditures 2000'!P119&lt;&gt;"",'Expenditures 2000'!P119/'REVENUE 2000'!$G118,0)</f>
        <v>0</v>
      </c>
      <c r="Q119" s="4">
        <f>IF('Expenditures 2000'!Q119&lt;&gt;"",'Expenditures 2000'!Q119/'REVENUE 2000'!$G118,0)</f>
        <v>0</v>
      </c>
      <c r="R119" s="4">
        <f>IF('Expenditures 2000'!R119&lt;&gt;"",'Expenditures 2000'!R119/'REVENUE 2000'!$G118,0)</f>
        <v>435.24167904167905</v>
      </c>
      <c r="S119" s="4">
        <f>IF('Expenditures 2000'!S119&lt;&gt;"",'Expenditures 2000'!S119/'REVENUE 2000'!$G118,0)</f>
        <v>100.49201069201068</v>
      </c>
      <c r="T119" s="4">
        <f>IF('Expenditures 2000'!T119&lt;&gt;"",'Expenditures 2000'!T119/'REVENUE 2000'!$G118,0)</f>
        <v>0</v>
      </c>
      <c r="U119" s="4">
        <f>IF('Expenditures 2000'!U119&lt;&gt;"",'Expenditures 2000'!U119/'REVENUE 2000'!$G118,0)</f>
        <v>0</v>
      </c>
      <c r="V119" s="4">
        <f>IF('Expenditures 2000'!V119&lt;&gt;"",'Expenditures 2000'!V119/'REVENUE 2000'!$G118,0)</f>
        <v>0</v>
      </c>
      <c r="W119" s="4">
        <f>IF('Expenditures 2000'!W119&lt;&gt;"",'Expenditures 2000'!W119/'REVENUE 2000'!$G118,0)</f>
        <v>0</v>
      </c>
      <c r="X119" s="4">
        <f>IF('Expenditures 2000'!X119&lt;&gt;"",'Expenditures 2000'!X119/'REVENUE 2000'!$G118,0)</f>
        <v>0</v>
      </c>
      <c r="Y119" s="4">
        <f>IF('Expenditures 2000'!Y119&lt;&gt;"",'Expenditures 2000'!Y119/'REVENUE 2000'!$G118,0)</f>
        <v>0</v>
      </c>
      <c r="Z119" s="4">
        <f>IF('Expenditures 2000'!Z119&lt;&gt;"",'Expenditures 2000'!Z119/'REVENUE 2000'!$G118,0)</f>
        <v>0</v>
      </c>
      <c r="AA119" s="4">
        <f>IF('Expenditures 2000'!AA119&lt;&gt;"",'Expenditures 2000'!AA119/'REVENUE 2000'!$G118,0)</f>
        <v>0</v>
      </c>
      <c r="AB119" s="4">
        <f>IF('Expenditures 2000'!AB119&lt;&gt;"",'Expenditures 2000'!AB119/'REVENUE 2000'!$G118,0)</f>
        <v>254.94893574893575</v>
      </c>
      <c r="AC119" s="4">
        <f>IF('Expenditures 2000'!AC119&lt;&gt;"",'Expenditures 2000'!AC119/'REVENUE 2000'!$G118,0)</f>
        <v>8.9100089100089104</v>
      </c>
      <c r="AD119" s="4"/>
    </row>
    <row r="120" spans="1:30" x14ac:dyDescent="0.25">
      <c r="A120" s="1" t="s">
        <v>245</v>
      </c>
      <c r="B120" s="1" t="s">
        <v>246</v>
      </c>
      <c r="C120" s="4">
        <f>IF('Expenditures 2000'!C120&lt;&gt;"",'Expenditures 2000'!C120/'REVENUE 2000'!$G119,0)</f>
        <v>5362.9859684491721</v>
      </c>
      <c r="D120" s="4">
        <f>IF('Expenditures 2000'!D120&lt;&gt;"",'Expenditures 2000'!D120/'REVENUE 2000'!$G119,0)</f>
        <v>5088.2876568721349</v>
      </c>
      <c r="E120" s="4">
        <f>IF('Expenditures 2000'!E120&lt;&gt;"",'Expenditures 2000'!E120/'REVENUE 2000'!$G119,0)</f>
        <v>3018.4414142432352</v>
      </c>
      <c r="F120" s="4">
        <f>IF('Expenditures 2000'!F120&lt;&gt;"",'Expenditures 2000'!F120/'REVENUE 2000'!$G119,0)</f>
        <v>5320.6402096668517</v>
      </c>
      <c r="G120" s="4">
        <f>IF('Expenditures 2000'!G120&lt;&gt;"",'Expenditures 2000'!G120/'REVENUE 2000'!$G119,0)</f>
        <v>-3.4092132453001365</v>
      </c>
      <c r="H120" s="4">
        <f>IF('Expenditures 2000'!H120&lt;&gt;"",'Expenditures 2000'!H120/'REVENUE 2000'!$G119,0)</f>
        <v>3021.8506274885349</v>
      </c>
      <c r="I120" s="4">
        <f>IF('Expenditures 2000'!I120&lt;&gt;"",'Expenditures 2000'!I120/'REVENUE 2000'!$G119,0)</f>
        <v>137.50536263293182</v>
      </c>
      <c r="J120" s="4">
        <f>IF('Expenditures 2000'!J120&lt;&gt;"",'Expenditures 2000'!J120/'REVENUE 2000'!$G119,0)</f>
        <v>114.09151756463889</v>
      </c>
      <c r="K120" s="4">
        <f>IF('Expenditures 2000'!K120&lt;&gt;"",'Expenditures 2000'!K120/'REVENUE 2000'!$G119,0)</f>
        <v>256.09990927876623</v>
      </c>
      <c r="L120" s="4">
        <f>IF('Expenditures 2000'!L120&lt;&gt;"",'Expenditures 2000'!L120/'REVENUE 2000'!$G119,0)</f>
        <v>237.78020765082408</v>
      </c>
      <c r="M120" s="4">
        <f>IF('Expenditures 2000'!M120&lt;&gt;"",'Expenditures 2000'!M120/'REVENUE 2000'!$G119,0)</f>
        <v>70.030603296204831</v>
      </c>
      <c r="N120" s="4">
        <f>IF('Expenditures 2000'!N120&lt;&gt;"",'Expenditures 2000'!N120/'REVENUE 2000'!$G119,0)</f>
        <v>528.72868303008931</v>
      </c>
      <c r="O120" s="4">
        <f>IF('Expenditures 2000'!O120&lt;&gt;"",'Expenditures 2000'!O120/'REVENUE 2000'!$G119,0)</f>
        <v>329.9702031147624</v>
      </c>
      <c r="P120" s="4">
        <f>IF('Expenditures 2000'!P120&lt;&gt;"",'Expenditures 2000'!P120/'REVENUE 2000'!$G119,0)</f>
        <v>60.253671689934983</v>
      </c>
      <c r="Q120" s="4">
        <f>IF('Expenditures 2000'!Q120&lt;&gt;"",'Expenditures 2000'!Q120/'REVENUE 2000'!$G119,0)</f>
        <v>0</v>
      </c>
      <c r="R120" s="4">
        <f>IF('Expenditures 2000'!R120&lt;&gt;"",'Expenditures 2000'!R120/'REVENUE 2000'!$G119,0)</f>
        <v>304.63976614081952</v>
      </c>
      <c r="S120" s="4">
        <f>IF('Expenditures 2000'!S120&lt;&gt;"",'Expenditures 2000'!S120/'REVENUE 2000'!$G119,0)</f>
        <v>30.746318229927926</v>
      </c>
      <c r="T120" s="4">
        <f>IF('Expenditures 2000'!T120&lt;&gt;"",'Expenditures 2000'!T120/'REVENUE 2000'!$G119,0)</f>
        <v>0</v>
      </c>
      <c r="U120" s="4">
        <f>IF('Expenditures 2000'!U120&lt;&gt;"",'Expenditures 2000'!U120/'REVENUE 2000'!$G119,0)</f>
        <v>0</v>
      </c>
      <c r="V120" s="4">
        <f>IF('Expenditures 2000'!V120&lt;&gt;"",'Expenditures 2000'!V120/'REVENUE 2000'!$G119,0)</f>
        <v>27.036606017841844</v>
      </c>
      <c r="W120" s="4">
        <f>IF('Expenditures 2000'!W120&lt;&gt;"",'Expenditures 2000'!W120/'REVENUE 2000'!$G119,0)</f>
        <v>0</v>
      </c>
      <c r="X120" s="4">
        <f>IF('Expenditures 2000'!X120&lt;&gt;"",'Expenditures 2000'!X120/'REVENUE 2000'!$G119,0)</f>
        <v>0</v>
      </c>
      <c r="Y120" s="4">
        <f>IF('Expenditures 2000'!Y120&lt;&gt;"",'Expenditures 2000'!Y120/'REVENUE 2000'!$G119,0)</f>
        <v>0</v>
      </c>
      <c r="Z120" s="4">
        <f>IF('Expenditures 2000'!Z120&lt;&gt;"",'Expenditures 2000'!Z120/'REVENUE 2000'!$G119,0)</f>
        <v>0</v>
      </c>
      <c r="AA120" s="4">
        <f>IF('Expenditures 2000'!AA120&lt;&gt;"",'Expenditures 2000'!AA120/'REVENUE 2000'!$G119,0)</f>
        <v>0</v>
      </c>
      <c r="AB120" s="4">
        <f>IF('Expenditures 2000'!AB120&lt;&gt;"",'Expenditures 2000'!AB120/'REVENUE 2000'!$G119,0)</f>
        <v>247.66170555919564</v>
      </c>
      <c r="AC120" s="4">
        <f>IF('Expenditures 2000'!AC120&lt;&gt;"",'Expenditures 2000'!AC120/'REVENUE 2000'!$G119,0)</f>
        <v>0</v>
      </c>
      <c r="AD120" s="4"/>
    </row>
    <row r="121" spans="1:30" x14ac:dyDescent="0.25">
      <c r="A121" s="1" t="s">
        <v>247</v>
      </c>
      <c r="B121" s="1" t="s">
        <v>248</v>
      </c>
      <c r="C121" s="4">
        <f>IF('Expenditures 2000'!C121&lt;&gt;"",'Expenditures 2000'!C121/'REVENUE 2000'!$G120,0)</f>
        <v>7034.3156891806038</v>
      </c>
      <c r="D121" s="4">
        <f>IF('Expenditures 2000'!D121&lt;&gt;"",'Expenditures 2000'!D121/'REVENUE 2000'!$G120,0)</f>
        <v>6538.2619733220399</v>
      </c>
      <c r="E121" s="4">
        <f>IF('Expenditures 2000'!E121&lt;&gt;"",'Expenditures 2000'!E121/'REVENUE 2000'!$G120,0)</f>
        <v>3332.8010304185191</v>
      </c>
      <c r="F121" s="4">
        <f>IF('Expenditures 2000'!F121&lt;&gt;"",'Expenditures 2000'!F121/'REVENUE 2000'!$G120,0)</f>
        <v>7034.3156891806038</v>
      </c>
      <c r="G121" s="4">
        <f>IF('Expenditures 2000'!G121&lt;&gt;"",'Expenditures 2000'!G121/'REVENUE 2000'!$G120,0)</f>
        <v>0</v>
      </c>
      <c r="H121" s="4">
        <f>IF('Expenditures 2000'!H121&lt;&gt;"",'Expenditures 2000'!H121/'REVENUE 2000'!$G120,0)</f>
        <v>3332.8010304185191</v>
      </c>
      <c r="I121" s="4">
        <f>IF('Expenditures 2000'!I121&lt;&gt;"",'Expenditures 2000'!I121/'REVENUE 2000'!$G120,0)</f>
        <v>286.52568988637165</v>
      </c>
      <c r="J121" s="4">
        <f>IF('Expenditures 2000'!J121&lt;&gt;"",'Expenditures 2000'!J121/'REVENUE 2000'!$G120,0)</f>
        <v>181.01089702872466</v>
      </c>
      <c r="K121" s="4">
        <f>IF('Expenditures 2000'!K121&lt;&gt;"",'Expenditures 2000'!K121/'REVENUE 2000'!$G120,0)</f>
        <v>311.18212294445618</v>
      </c>
      <c r="L121" s="4">
        <f>IF('Expenditures 2000'!L121&lt;&gt;"",'Expenditures 2000'!L121/'REVENUE 2000'!$G120,0)</f>
        <v>388.87456418942759</v>
      </c>
      <c r="M121" s="4">
        <f>IF('Expenditures 2000'!M121&lt;&gt;"",'Expenditures 2000'!M121/'REVENUE 2000'!$G120,0)</f>
        <v>0</v>
      </c>
      <c r="N121" s="4">
        <f>IF('Expenditures 2000'!N121&lt;&gt;"",'Expenditures 2000'!N121/'REVENUE 2000'!$G120,0)</f>
        <v>908.10787634977771</v>
      </c>
      <c r="O121" s="4">
        <f>IF('Expenditures 2000'!O121&lt;&gt;"",'Expenditures 2000'!O121/'REVENUE 2000'!$G120,0)</f>
        <v>524.33720798927231</v>
      </c>
      <c r="P121" s="4">
        <f>IF('Expenditures 2000'!P121&lt;&gt;"",'Expenditures 2000'!P121/'REVENUE 2000'!$G120,0)</f>
        <v>78.648881360717056</v>
      </c>
      <c r="Q121" s="4">
        <f>IF('Expenditures 2000'!Q121&lt;&gt;"",'Expenditures 2000'!Q121/'REVENUE 2000'!$G120,0)</f>
        <v>0</v>
      </c>
      <c r="R121" s="4">
        <f>IF('Expenditures 2000'!R121&lt;&gt;"",'Expenditures 2000'!R121/'REVENUE 2000'!$G120,0)</f>
        <v>430.41242854118144</v>
      </c>
      <c r="S121" s="4">
        <f>IF('Expenditures 2000'!S121&lt;&gt;"",'Expenditures 2000'!S121/'REVENUE 2000'!$G120,0)</f>
        <v>96.361274613593054</v>
      </c>
      <c r="T121" s="4">
        <f>IF('Expenditures 2000'!T121&lt;&gt;"",'Expenditures 2000'!T121/'REVENUE 2000'!$G120,0)</f>
        <v>0</v>
      </c>
      <c r="U121" s="4">
        <f>IF('Expenditures 2000'!U121&lt;&gt;"",'Expenditures 2000'!U121/'REVENUE 2000'!$G120,0)</f>
        <v>0</v>
      </c>
      <c r="V121" s="4">
        <f>IF('Expenditures 2000'!V121&lt;&gt;"",'Expenditures 2000'!V121/'REVENUE 2000'!$G120,0)</f>
        <v>0</v>
      </c>
      <c r="W121" s="4">
        <f>IF('Expenditures 2000'!W121&lt;&gt;"",'Expenditures 2000'!W121/'REVENUE 2000'!$G120,0)</f>
        <v>0</v>
      </c>
      <c r="X121" s="4">
        <f>IF('Expenditures 2000'!X121&lt;&gt;"",'Expenditures 2000'!X121/'REVENUE 2000'!$G120,0)</f>
        <v>0</v>
      </c>
      <c r="Y121" s="4">
        <f>IF('Expenditures 2000'!Y121&lt;&gt;"",'Expenditures 2000'!Y121/'REVENUE 2000'!$G120,0)</f>
        <v>0</v>
      </c>
      <c r="Z121" s="4">
        <f>IF('Expenditures 2000'!Z121&lt;&gt;"",'Expenditures 2000'!Z121/'REVENUE 2000'!$G120,0)</f>
        <v>0</v>
      </c>
      <c r="AA121" s="4">
        <f>IF('Expenditures 2000'!AA121&lt;&gt;"",'Expenditures 2000'!AA121/'REVENUE 2000'!$G120,0)</f>
        <v>0</v>
      </c>
      <c r="AB121" s="4">
        <f>IF('Expenditures 2000'!AB121&lt;&gt;"",'Expenditures 2000'!AB121/'REVENUE 2000'!$G120,0)</f>
        <v>404.88426141576679</v>
      </c>
      <c r="AC121" s="4">
        <f>IF('Expenditures 2000'!AC121&lt;&gt;"",'Expenditures 2000'!AC121/'REVENUE 2000'!$G120,0)</f>
        <v>91.169454442797658</v>
      </c>
      <c r="AD121" s="4"/>
    </row>
    <row r="122" spans="1:30" x14ac:dyDescent="0.25">
      <c r="A122" s="1" t="s">
        <v>249</v>
      </c>
      <c r="B122" s="1" t="s">
        <v>250</v>
      </c>
      <c r="C122" s="4">
        <f>IF('Expenditures 2000'!C122&lt;&gt;"",'Expenditures 2000'!C122/'REVENUE 2000'!$G121,0)</f>
        <v>6731.0773670387407</v>
      </c>
      <c r="D122" s="4">
        <f>IF('Expenditures 2000'!D122&lt;&gt;"",'Expenditures 2000'!D122/'REVENUE 2000'!$G121,0)</f>
        <v>6326.9741891004605</v>
      </c>
      <c r="E122" s="4">
        <f>IF('Expenditures 2000'!E122&lt;&gt;"",'Expenditures 2000'!E122/'REVENUE 2000'!$G121,0)</f>
        <v>3740.347971109652</v>
      </c>
      <c r="F122" s="4">
        <f>IF('Expenditures 2000'!F122&lt;&gt;"",'Expenditures 2000'!F122/'REVENUE 2000'!$G121,0)</f>
        <v>6731.0773670387398</v>
      </c>
      <c r="G122" s="4">
        <f>IF('Expenditures 2000'!G122&lt;&gt;"",'Expenditures 2000'!G122/'REVENUE 2000'!$G121,0)</f>
        <v>2.0636900853578464</v>
      </c>
      <c r="H122" s="4">
        <f>IF('Expenditures 2000'!H122&lt;&gt;"",'Expenditures 2000'!H122/'REVENUE 2000'!$G121,0)</f>
        <v>3738.2842810242942</v>
      </c>
      <c r="I122" s="4">
        <f>IF('Expenditures 2000'!I122&lt;&gt;"",'Expenditures 2000'!I122/'REVENUE 2000'!$G121,0)</f>
        <v>194.57665134602757</v>
      </c>
      <c r="J122" s="4">
        <f>IF('Expenditures 2000'!J122&lt;&gt;"",'Expenditures 2000'!J122/'REVENUE 2000'!$G121,0)</f>
        <v>227.34555482600132</v>
      </c>
      <c r="K122" s="4">
        <f>IF('Expenditures 2000'!K122&lt;&gt;"",'Expenditures 2000'!K122/'REVENUE 2000'!$G121,0)</f>
        <v>363.97621799080764</v>
      </c>
      <c r="L122" s="4">
        <f>IF('Expenditures 2000'!L122&lt;&gt;"",'Expenditures 2000'!L122/'REVENUE 2000'!$G121,0)</f>
        <v>299.1818516086671</v>
      </c>
      <c r="M122" s="4">
        <f>IF('Expenditures 2000'!M122&lt;&gt;"",'Expenditures 2000'!M122/'REVENUE 2000'!$G121,0)</f>
        <v>0</v>
      </c>
      <c r="N122" s="4">
        <f>IF('Expenditures 2000'!N122&lt;&gt;"",'Expenditures 2000'!N122/'REVENUE 2000'!$G121,0)</f>
        <v>552.68601444517401</v>
      </c>
      <c r="O122" s="4">
        <f>IF('Expenditures 2000'!O122&lt;&gt;"",'Expenditures 2000'!O122/'REVENUE 2000'!$G121,0)</f>
        <v>282.1860538411031</v>
      </c>
      <c r="P122" s="4">
        <f>IF('Expenditures 2000'!P122&lt;&gt;"",'Expenditures 2000'!P122/'REVENUE 2000'!$G121,0)</f>
        <v>0</v>
      </c>
      <c r="Q122" s="4">
        <f>IF('Expenditures 2000'!Q122&lt;&gt;"",'Expenditures 2000'!Q122/'REVENUE 2000'!$G121,0)</f>
        <v>0</v>
      </c>
      <c r="R122" s="4">
        <f>IF('Expenditures 2000'!R122&lt;&gt;"",'Expenditures 2000'!R122/'REVENUE 2000'!$G121,0)</f>
        <v>464.80377544320424</v>
      </c>
      <c r="S122" s="4">
        <f>IF('Expenditures 2000'!S122&lt;&gt;"",'Expenditures 2000'!S122/'REVENUE 2000'!$G121,0)</f>
        <v>201.87009848982271</v>
      </c>
      <c r="T122" s="4">
        <f>IF('Expenditures 2000'!T122&lt;&gt;"",'Expenditures 2000'!T122/'REVENUE 2000'!$G121,0)</f>
        <v>0</v>
      </c>
      <c r="U122" s="4">
        <f>IF('Expenditures 2000'!U122&lt;&gt;"",'Expenditures 2000'!U122/'REVENUE 2000'!$G121,0)</f>
        <v>0</v>
      </c>
      <c r="V122" s="4">
        <f>IF('Expenditures 2000'!V122&lt;&gt;"",'Expenditures 2000'!V122/'REVENUE 2000'!$G121,0)</f>
        <v>0</v>
      </c>
      <c r="W122" s="4">
        <f>IF('Expenditures 2000'!W122&lt;&gt;"",'Expenditures 2000'!W122/'REVENUE 2000'!$G121,0)</f>
        <v>31.567800393959292</v>
      </c>
      <c r="X122" s="4">
        <f>IF('Expenditures 2000'!X122&lt;&gt;"",'Expenditures 2000'!X122/'REVENUE 2000'!$G121,0)</f>
        <v>0</v>
      </c>
      <c r="Y122" s="4">
        <f>IF('Expenditures 2000'!Y122&lt;&gt;"",'Expenditures 2000'!Y122/'REVENUE 2000'!$G121,0)</f>
        <v>0</v>
      </c>
      <c r="Z122" s="4">
        <f>IF('Expenditures 2000'!Z122&lt;&gt;"",'Expenditures 2000'!Z122/'REVENUE 2000'!$G121,0)</f>
        <v>0</v>
      </c>
      <c r="AA122" s="4">
        <f>IF('Expenditures 2000'!AA122&lt;&gt;"",'Expenditures 2000'!AA122/'REVENUE 2000'!$G121,0)</f>
        <v>0</v>
      </c>
      <c r="AB122" s="4">
        <f>IF('Expenditures 2000'!AB122&lt;&gt;"",'Expenditures 2000'!AB122/'REVENUE 2000'!$G121,0)</f>
        <v>342.79145108338804</v>
      </c>
      <c r="AC122" s="4">
        <f>IF('Expenditures 2000'!AC122&lt;&gt;"",'Expenditures 2000'!AC122/'REVENUE 2000'!$G121,0)</f>
        <v>29.743926460932371</v>
      </c>
      <c r="AD122" s="4"/>
    </row>
    <row r="123" spans="1:30" x14ac:dyDescent="0.25">
      <c r="A123" s="1" t="s">
        <v>251</v>
      </c>
      <c r="B123" s="1" t="s">
        <v>252</v>
      </c>
      <c r="C123" s="4">
        <f>IF('Expenditures 2000'!C123&lt;&gt;"",'Expenditures 2000'!C123/'REVENUE 2000'!$G122,0)</f>
        <v>6446.0498899647882</v>
      </c>
      <c r="D123" s="4">
        <f>IF('Expenditures 2000'!D123&lt;&gt;"",'Expenditures 2000'!D123/'REVENUE 2000'!$G122,0)</f>
        <v>6155.4441901408454</v>
      </c>
      <c r="E123" s="4">
        <f>IF('Expenditures 2000'!E123&lt;&gt;"",'Expenditures 2000'!E123/'REVENUE 2000'!$G122,0)</f>
        <v>3279.1300011003527</v>
      </c>
      <c r="F123" s="4">
        <f>IF('Expenditures 2000'!F123&lt;&gt;"",'Expenditures 2000'!F123/'REVENUE 2000'!$G122,0)</f>
        <v>6446.0498899647882</v>
      </c>
      <c r="G123" s="4">
        <f>IF('Expenditures 2000'!G123&lt;&gt;"",'Expenditures 2000'!G123/'REVENUE 2000'!$G122,0)</f>
        <v>6.2649757922535212</v>
      </c>
      <c r="H123" s="4">
        <f>IF('Expenditures 2000'!H123&lt;&gt;"",'Expenditures 2000'!H123/'REVENUE 2000'!$G122,0)</f>
        <v>3272.8650253080991</v>
      </c>
      <c r="I123" s="4">
        <f>IF('Expenditures 2000'!I123&lt;&gt;"",'Expenditures 2000'!I123/'REVENUE 2000'!$G122,0)</f>
        <v>190.40300396126761</v>
      </c>
      <c r="J123" s="4">
        <f>IF('Expenditures 2000'!J123&lt;&gt;"",'Expenditures 2000'!J123/'REVENUE 2000'!$G122,0)</f>
        <v>285.57499999999999</v>
      </c>
      <c r="K123" s="4">
        <f>IF('Expenditures 2000'!K123&lt;&gt;"",'Expenditures 2000'!K123/'REVENUE 2000'!$G122,0)</f>
        <v>166.33762103873241</v>
      </c>
      <c r="L123" s="4">
        <f>IF('Expenditures 2000'!L123&lt;&gt;"",'Expenditures 2000'!L123/'REVENUE 2000'!$G122,0)</f>
        <v>447.50914392605637</v>
      </c>
      <c r="M123" s="4">
        <f>IF('Expenditures 2000'!M123&lt;&gt;"",'Expenditures 2000'!M123/'REVENUE 2000'!$G122,0)</f>
        <v>94.355006602112681</v>
      </c>
      <c r="N123" s="4">
        <f>IF('Expenditures 2000'!N123&lt;&gt;"",'Expenditures 2000'!N123/'REVENUE 2000'!$G122,0)</f>
        <v>651.84934529049303</v>
      </c>
      <c r="O123" s="4">
        <f>IF('Expenditures 2000'!O123&lt;&gt;"",'Expenditures 2000'!O123/'REVENUE 2000'!$G122,0)</f>
        <v>328.69050946302821</v>
      </c>
      <c r="P123" s="4">
        <f>IF('Expenditures 2000'!P123&lt;&gt;"",'Expenditures 2000'!P123/'REVENUE 2000'!$G122,0)</f>
        <v>20.165625000000002</v>
      </c>
      <c r="Q123" s="4">
        <f>IF('Expenditures 2000'!Q123&lt;&gt;"",'Expenditures 2000'!Q123/'REVENUE 2000'!$G122,0)</f>
        <v>0</v>
      </c>
      <c r="R123" s="4">
        <f>IF('Expenditures 2000'!R123&lt;&gt;"",'Expenditures 2000'!R123/'REVENUE 2000'!$G122,0)</f>
        <v>482.97975352112678</v>
      </c>
      <c r="S123" s="4">
        <f>IF('Expenditures 2000'!S123&lt;&gt;"",'Expenditures 2000'!S123/'REVENUE 2000'!$G122,0)</f>
        <v>208.44918023767605</v>
      </c>
      <c r="T123" s="4">
        <f>IF('Expenditures 2000'!T123&lt;&gt;"",'Expenditures 2000'!T123/'REVENUE 2000'!$G122,0)</f>
        <v>0</v>
      </c>
      <c r="U123" s="4">
        <f>IF('Expenditures 2000'!U123&lt;&gt;"",'Expenditures 2000'!U123/'REVENUE 2000'!$G122,0)</f>
        <v>0</v>
      </c>
      <c r="V123" s="4">
        <f>IF('Expenditures 2000'!V123&lt;&gt;"",'Expenditures 2000'!V123/'REVENUE 2000'!$G122,0)</f>
        <v>1.1828785211267607</v>
      </c>
      <c r="W123" s="4">
        <f>IF('Expenditures 2000'!W123&lt;&gt;"",'Expenditures 2000'!W123/'REVENUE 2000'!$G122,0)</f>
        <v>0</v>
      </c>
      <c r="X123" s="4">
        <f>IF('Expenditures 2000'!X123&lt;&gt;"",'Expenditures 2000'!X123/'REVENUE 2000'!$G122,0)</f>
        <v>0</v>
      </c>
      <c r="Y123" s="4">
        <f>IF('Expenditures 2000'!Y123&lt;&gt;"",'Expenditures 2000'!Y123/'REVENUE 2000'!$G122,0)</f>
        <v>13.901920114436621</v>
      </c>
      <c r="Z123" s="4">
        <f>IF('Expenditures 2000'!Z123&lt;&gt;"",'Expenditures 2000'!Z123/'REVENUE 2000'!$G122,0)</f>
        <v>41.455683318661976</v>
      </c>
      <c r="AA123" s="4">
        <f>IF('Expenditures 2000'!AA123&lt;&gt;"",'Expenditures 2000'!AA123/'REVENUE 2000'!$G122,0)</f>
        <v>0</v>
      </c>
      <c r="AB123" s="4">
        <f>IF('Expenditures 2000'!AB123&lt;&gt;"",'Expenditures 2000'!AB123/'REVENUE 2000'!$G122,0)</f>
        <v>234.06521786971831</v>
      </c>
      <c r="AC123" s="4">
        <f>IF('Expenditures 2000'!AC123&lt;&gt;"",'Expenditures 2000'!AC123/'REVENUE 2000'!$G122,0)</f>
        <v>0</v>
      </c>
      <c r="AD123" s="4"/>
    </row>
    <row r="124" spans="1:30" x14ac:dyDescent="0.25">
      <c r="A124" s="1" t="s">
        <v>253</v>
      </c>
      <c r="B124" s="1" t="s">
        <v>254</v>
      </c>
      <c r="C124" s="4">
        <f>IF('Expenditures 2000'!C124&lt;&gt;"",'Expenditures 2000'!C124/'REVENUE 2000'!$G123,0)</f>
        <v>6540.1458332144593</v>
      </c>
      <c r="D124" s="4">
        <f>IF('Expenditures 2000'!D124&lt;&gt;"",'Expenditures 2000'!D124/'REVENUE 2000'!$G123,0)</f>
        <v>6122.0802573393066</v>
      </c>
      <c r="E124" s="4">
        <f>IF('Expenditures 2000'!E124&lt;&gt;"",'Expenditures 2000'!E124/'REVENUE 2000'!$G123,0)</f>
        <v>3700.7474508573218</v>
      </c>
      <c r="F124" s="4">
        <f>IF('Expenditures 2000'!F124&lt;&gt;"",'Expenditures 2000'!F124/'REVENUE 2000'!$G123,0)</f>
        <v>6540.1458332144584</v>
      </c>
      <c r="G124" s="4">
        <f>IF('Expenditures 2000'!G124&lt;&gt;"",'Expenditures 2000'!G124/'REVENUE 2000'!$G123,0)</f>
        <v>-23.772092094376767</v>
      </c>
      <c r="H124" s="4">
        <f>IF('Expenditures 2000'!H124&lt;&gt;"",'Expenditures 2000'!H124/'REVENUE 2000'!$G123,0)</f>
        <v>3724.5195429516989</v>
      </c>
      <c r="I124" s="4">
        <f>IF('Expenditures 2000'!I124&lt;&gt;"",'Expenditures 2000'!I124/'REVENUE 2000'!$G123,0)</f>
        <v>175.46785541068729</v>
      </c>
      <c r="J124" s="4">
        <f>IF('Expenditures 2000'!J124&lt;&gt;"",'Expenditures 2000'!J124/'REVENUE 2000'!$G123,0)</f>
        <v>148.93480071895237</v>
      </c>
      <c r="K124" s="4">
        <f>IF('Expenditures 2000'!K124&lt;&gt;"",'Expenditures 2000'!K124/'REVENUE 2000'!$G123,0)</f>
        <v>200.79620267610056</v>
      </c>
      <c r="L124" s="4">
        <f>IF('Expenditures 2000'!L124&lt;&gt;"",'Expenditures 2000'!L124/'REVENUE 2000'!$G123,0)</f>
        <v>307.07599497874526</v>
      </c>
      <c r="M124" s="4">
        <f>IF('Expenditures 2000'!M124&lt;&gt;"",'Expenditures 2000'!M124/'REVENUE 2000'!$G123,0)</f>
        <v>47.561173718296203</v>
      </c>
      <c r="N124" s="4">
        <f>IF('Expenditures 2000'!N124&lt;&gt;"",'Expenditures 2000'!N124/'REVENUE 2000'!$G123,0)</f>
        <v>563.24870902399368</v>
      </c>
      <c r="O124" s="4">
        <f>IF('Expenditures 2000'!O124&lt;&gt;"",'Expenditures 2000'!O124/'REVENUE 2000'!$G123,0)</f>
        <v>376.2523922284671</v>
      </c>
      <c r="P124" s="4">
        <f>IF('Expenditures 2000'!P124&lt;&gt;"",'Expenditures 2000'!P124/'REVENUE 2000'!$G123,0)</f>
        <v>81.83911728624004</v>
      </c>
      <c r="Q124" s="4">
        <f>IF('Expenditures 2000'!Q124&lt;&gt;"",'Expenditures 2000'!Q124/'REVENUE 2000'!$G123,0)</f>
        <v>0</v>
      </c>
      <c r="R124" s="4">
        <f>IF('Expenditures 2000'!R124&lt;&gt;"",'Expenditures 2000'!R124/'REVENUE 2000'!$G123,0)</f>
        <v>372.09986305668883</v>
      </c>
      <c r="S124" s="4">
        <f>IF('Expenditures 2000'!S124&lt;&gt;"",'Expenditures 2000'!S124/'REVENUE 2000'!$G123,0)</f>
        <v>148.05669738381218</v>
      </c>
      <c r="T124" s="4">
        <f>IF('Expenditures 2000'!T124&lt;&gt;"",'Expenditures 2000'!T124/'REVENUE 2000'!$G123,0)</f>
        <v>0</v>
      </c>
      <c r="U124" s="4">
        <f>IF('Expenditures 2000'!U124&lt;&gt;"",'Expenditures 2000'!U124/'REVENUE 2000'!$G123,0)</f>
        <v>0</v>
      </c>
      <c r="V124" s="4">
        <f>IF('Expenditures 2000'!V124&lt;&gt;"",'Expenditures 2000'!V124/'REVENUE 2000'!$G123,0)</f>
        <v>0</v>
      </c>
      <c r="W124" s="4">
        <f>IF('Expenditures 2000'!W124&lt;&gt;"",'Expenditures 2000'!W124/'REVENUE 2000'!$G123,0)</f>
        <v>0</v>
      </c>
      <c r="X124" s="4">
        <f>IF('Expenditures 2000'!X124&lt;&gt;"",'Expenditures 2000'!X124/'REVENUE 2000'!$G123,0)</f>
        <v>0</v>
      </c>
      <c r="Y124" s="4">
        <f>IF('Expenditures 2000'!Y124&lt;&gt;"",'Expenditures 2000'!Y124/'REVENUE 2000'!$G123,0)</f>
        <v>0</v>
      </c>
      <c r="Z124" s="4">
        <f>IF('Expenditures 2000'!Z124&lt;&gt;"",'Expenditures 2000'!Z124/'REVENUE 2000'!$G123,0)</f>
        <v>0</v>
      </c>
      <c r="AA124" s="4">
        <f>IF('Expenditures 2000'!AA124&lt;&gt;"",'Expenditures 2000'!AA124/'REVENUE 2000'!$G123,0)</f>
        <v>0</v>
      </c>
      <c r="AB124" s="4">
        <f>IF('Expenditures 2000'!AB124&lt;&gt;"",'Expenditures 2000'!AB124/'REVENUE 2000'!$G123,0)</f>
        <v>363.97724743944536</v>
      </c>
      <c r="AC124" s="4">
        <f>IF('Expenditures 2000'!AC124&lt;&gt;"",'Expenditures 2000'!AC124/'REVENUE 2000'!$G123,0)</f>
        <v>54.088328435707972</v>
      </c>
      <c r="AD124" s="4"/>
    </row>
    <row r="125" spans="1:30" x14ac:dyDescent="0.25">
      <c r="A125" s="1" t="s">
        <v>255</v>
      </c>
      <c r="B125" s="1" t="s">
        <v>256</v>
      </c>
      <c r="C125" s="4">
        <f>IF('Expenditures 2000'!C125&lt;&gt;"",'Expenditures 2000'!C125/'REVENUE 2000'!$G124,0)</f>
        <v>5913.566832567637</v>
      </c>
      <c r="D125" s="4">
        <f>IF('Expenditures 2000'!D125&lt;&gt;"",'Expenditures 2000'!D125/'REVENUE 2000'!$G124,0)</f>
        <v>5640.9593415007657</v>
      </c>
      <c r="E125" s="4">
        <f>IF('Expenditures 2000'!E125&lt;&gt;"",'Expenditures 2000'!E125/'REVENUE 2000'!$G124,0)</f>
        <v>3357.1509315977537</v>
      </c>
      <c r="F125" s="4">
        <f>IF('Expenditures 2000'!F125&lt;&gt;"",'Expenditures 2000'!F125/'REVENUE 2000'!$G124,0)</f>
        <v>5913.5668325676361</v>
      </c>
      <c r="G125" s="4">
        <f>IF('Expenditures 2000'!G125&lt;&gt;"",'Expenditures 2000'!G125/'REVENUE 2000'!$G124,0)</f>
        <v>-35.447919857069934</v>
      </c>
      <c r="H125" s="4">
        <f>IF('Expenditures 2000'!H125&lt;&gt;"",'Expenditures 2000'!H125/'REVENUE 2000'!$G124,0)</f>
        <v>3392.5988514548239</v>
      </c>
      <c r="I125" s="4">
        <f>IF('Expenditures 2000'!I125&lt;&gt;"",'Expenditures 2000'!I125/'REVENUE 2000'!$G124,0)</f>
        <v>245.55793772332822</v>
      </c>
      <c r="J125" s="4">
        <f>IF('Expenditures 2000'!J125&lt;&gt;"",'Expenditures 2000'!J125/'REVENUE 2000'!$G124,0)</f>
        <v>164.09074783052577</v>
      </c>
      <c r="K125" s="4">
        <f>IF('Expenditures 2000'!K125&lt;&gt;"",'Expenditures 2000'!K125/'REVENUE 2000'!$G124,0)</f>
        <v>254.1372766717713</v>
      </c>
      <c r="L125" s="4">
        <f>IF('Expenditures 2000'!L125&lt;&gt;"",'Expenditures 2000'!L125/'REVENUE 2000'!$G124,0)</f>
        <v>218.33101071975497</v>
      </c>
      <c r="M125" s="4">
        <f>IF('Expenditures 2000'!M125&lt;&gt;"",'Expenditures 2000'!M125/'REVENUE 2000'!$G124,0)</f>
        <v>79.511421643695769</v>
      </c>
      <c r="N125" s="4">
        <f>IF('Expenditures 2000'!N125&lt;&gt;"",'Expenditures 2000'!N125/'REVENUE 2000'!$G124,0)</f>
        <v>373.74161562021436</v>
      </c>
      <c r="O125" s="4">
        <f>IF('Expenditures 2000'!O125&lt;&gt;"",'Expenditures 2000'!O125/'REVENUE 2000'!$G124,0)</f>
        <v>369.85944359367022</v>
      </c>
      <c r="P125" s="4">
        <f>IF('Expenditures 2000'!P125&lt;&gt;"",'Expenditures 2000'!P125/'REVENUE 2000'!$G124,0)</f>
        <v>25.434839203675345</v>
      </c>
      <c r="Q125" s="4">
        <f>IF('Expenditures 2000'!Q125&lt;&gt;"",'Expenditures 2000'!Q125/'REVENUE 2000'!$G124,0)</f>
        <v>0</v>
      </c>
      <c r="R125" s="4">
        <f>IF('Expenditures 2000'!R125&lt;&gt;"",'Expenditures 2000'!R125/'REVENUE 2000'!$G124,0)</f>
        <v>373.77237110770801</v>
      </c>
      <c r="S125" s="4">
        <f>IF('Expenditures 2000'!S125&lt;&gt;"",'Expenditures 2000'!S125/'REVENUE 2000'!$G124,0)</f>
        <v>179.37174578866771</v>
      </c>
      <c r="T125" s="4">
        <f>IF('Expenditures 2000'!T125&lt;&gt;"",'Expenditures 2000'!T125/'REVENUE 2000'!$G124,0)</f>
        <v>0</v>
      </c>
      <c r="U125" s="4">
        <f>IF('Expenditures 2000'!U125&lt;&gt;"",'Expenditures 2000'!U125/'REVENUE 2000'!$G124,0)</f>
        <v>0</v>
      </c>
      <c r="V125" s="4">
        <f>IF('Expenditures 2000'!V125&lt;&gt;"",'Expenditures 2000'!V125/'REVENUE 2000'!$G124,0)</f>
        <v>0</v>
      </c>
      <c r="W125" s="4">
        <f>IF('Expenditures 2000'!W125&lt;&gt;"",'Expenditures 2000'!W125/'REVENUE 2000'!$G124,0)</f>
        <v>0</v>
      </c>
      <c r="X125" s="4">
        <f>IF('Expenditures 2000'!X125&lt;&gt;"",'Expenditures 2000'!X125/'REVENUE 2000'!$G124,0)</f>
        <v>0</v>
      </c>
      <c r="Y125" s="4">
        <f>IF('Expenditures 2000'!Y125&lt;&gt;"",'Expenditures 2000'!Y125/'REVENUE 2000'!$G124,0)</f>
        <v>0</v>
      </c>
      <c r="Z125" s="4">
        <f>IF('Expenditures 2000'!Z125&lt;&gt;"",'Expenditures 2000'!Z125/'REVENUE 2000'!$G124,0)</f>
        <v>141.01518631955079</v>
      </c>
      <c r="AA125" s="4">
        <f>IF('Expenditures 2000'!AA125&lt;&gt;"",'Expenditures 2000'!AA125/'REVENUE 2000'!$G124,0)</f>
        <v>0</v>
      </c>
      <c r="AB125" s="4">
        <f>IF('Expenditures 2000'!AB125&lt;&gt;"",'Expenditures 2000'!AB125/'REVENUE 2000'!$G124,0)</f>
        <v>122.67099285349668</v>
      </c>
      <c r="AC125" s="4">
        <f>IF('Expenditures 2000'!AC125&lt;&gt;"",'Expenditures 2000'!AC125/'REVENUE 2000'!$G124,0)</f>
        <v>8.9213118938233791</v>
      </c>
      <c r="AD125" s="4"/>
    </row>
    <row r="126" spans="1:30" x14ac:dyDescent="0.25">
      <c r="A126" s="1" t="s">
        <v>257</v>
      </c>
      <c r="B126" s="1" t="s">
        <v>258</v>
      </c>
      <c r="C126" s="4">
        <f>IF('Expenditures 2000'!C126&lt;&gt;"",'Expenditures 2000'!C126/'REVENUE 2000'!$G125,0)</f>
        <v>6884.520962149667</v>
      </c>
      <c r="D126" s="4">
        <f>IF('Expenditures 2000'!D126&lt;&gt;"",'Expenditures 2000'!D126/'REVENUE 2000'!$G125,0)</f>
        <v>6459.208085331793</v>
      </c>
      <c r="E126" s="4">
        <f>IF('Expenditures 2000'!E126&lt;&gt;"",'Expenditures 2000'!E126/'REVENUE 2000'!$G125,0)</f>
        <v>3744.1521381103726</v>
      </c>
      <c r="F126" s="4">
        <f>IF('Expenditures 2000'!F126&lt;&gt;"",'Expenditures 2000'!F126/'REVENUE 2000'!$G125,0)</f>
        <v>6884.520962149667</v>
      </c>
      <c r="G126" s="4">
        <f>IF('Expenditures 2000'!G126&lt;&gt;"",'Expenditures 2000'!G126/'REVENUE 2000'!$G125,0)</f>
        <v>-46.268130598093038</v>
      </c>
      <c r="H126" s="4">
        <f>IF('Expenditures 2000'!H126&lt;&gt;"",'Expenditures 2000'!H126/'REVENUE 2000'!$G125,0)</f>
        <v>3790.4202687084658</v>
      </c>
      <c r="I126" s="4">
        <f>IF('Expenditures 2000'!I126&lt;&gt;"",'Expenditures 2000'!I126/'REVENUE 2000'!$G125,0)</f>
        <v>200.09428874121159</v>
      </c>
      <c r="J126" s="4">
        <f>IF('Expenditures 2000'!J126&lt;&gt;"",'Expenditures 2000'!J126/'REVENUE 2000'!$G125,0)</f>
        <v>236.45500337089476</v>
      </c>
      <c r="K126" s="4">
        <f>IF('Expenditures 2000'!K126&lt;&gt;"",'Expenditures 2000'!K126/'REVENUE 2000'!$G125,0)</f>
        <v>253.97128960801311</v>
      </c>
      <c r="L126" s="4">
        <f>IF('Expenditures 2000'!L126&lt;&gt;"",'Expenditures 2000'!L126/'REVENUE 2000'!$G125,0)</f>
        <v>263.34595011075794</v>
      </c>
      <c r="M126" s="4">
        <f>IF('Expenditures 2000'!M126&lt;&gt;"",'Expenditures 2000'!M126/'REVENUE 2000'!$G125,0)</f>
        <v>61.367369738996437</v>
      </c>
      <c r="N126" s="4">
        <f>IF('Expenditures 2000'!N126&lt;&gt;"",'Expenditures 2000'!N126/'REVENUE 2000'!$G125,0)</f>
        <v>599.73028508138304</v>
      </c>
      <c r="O126" s="4">
        <f>IF('Expenditures 2000'!O126&lt;&gt;"",'Expenditures 2000'!O126/'REVENUE 2000'!$G125,0)</f>
        <v>518.26751902147748</v>
      </c>
      <c r="P126" s="4">
        <f>IF('Expenditures 2000'!P126&lt;&gt;"",'Expenditures 2000'!P126/'REVENUE 2000'!$G125,0)</f>
        <v>34.917668303958393</v>
      </c>
      <c r="Q126" s="4">
        <f>IF('Expenditures 2000'!Q126&lt;&gt;"",'Expenditures 2000'!Q126/'REVENUE 2000'!$G125,0)</f>
        <v>0</v>
      </c>
      <c r="R126" s="4">
        <f>IF('Expenditures 2000'!R126&lt;&gt;"",'Expenditures 2000'!R126/'REVENUE 2000'!$G125,0)</f>
        <v>438.42236829432727</v>
      </c>
      <c r="S126" s="4">
        <f>IF('Expenditures 2000'!S126&lt;&gt;"",'Expenditures 2000'!S126/'REVENUE 2000'!$G125,0)</f>
        <v>108.48420495039969</v>
      </c>
      <c r="T126" s="4">
        <f>IF('Expenditures 2000'!T126&lt;&gt;"",'Expenditures 2000'!T126/'REVENUE 2000'!$G125,0)</f>
        <v>0</v>
      </c>
      <c r="U126" s="4">
        <f>IF('Expenditures 2000'!U126&lt;&gt;"",'Expenditures 2000'!U126/'REVENUE 2000'!$G125,0)</f>
        <v>0</v>
      </c>
      <c r="V126" s="4">
        <f>IF('Expenditures 2000'!V126&lt;&gt;"",'Expenditures 2000'!V126/'REVENUE 2000'!$G125,0)</f>
        <v>0</v>
      </c>
      <c r="W126" s="4">
        <f>IF('Expenditures 2000'!W126&lt;&gt;"",'Expenditures 2000'!W126/'REVENUE 2000'!$G125,0)</f>
        <v>0</v>
      </c>
      <c r="X126" s="4">
        <f>IF('Expenditures 2000'!X126&lt;&gt;"",'Expenditures 2000'!X126/'REVENUE 2000'!$G125,0)</f>
        <v>0</v>
      </c>
      <c r="Y126" s="4">
        <f>IF('Expenditures 2000'!Y126&lt;&gt;"",'Expenditures 2000'!Y126/'REVENUE 2000'!$G125,0)</f>
        <v>0</v>
      </c>
      <c r="Z126" s="4">
        <f>IF('Expenditures 2000'!Z126&lt;&gt;"",'Expenditures 2000'!Z126/'REVENUE 2000'!$G125,0)</f>
        <v>42.692381777906192</v>
      </c>
      <c r="AA126" s="4">
        <f>IF('Expenditures 2000'!AA126&lt;&gt;"",'Expenditures 2000'!AA126/'REVENUE 2000'!$G125,0)</f>
        <v>0</v>
      </c>
      <c r="AB126" s="4">
        <f>IF('Expenditures 2000'!AB126&lt;&gt;"",'Expenditures 2000'!AB126/'REVENUE 2000'!$G125,0)</f>
        <v>247.46843397861892</v>
      </c>
      <c r="AC126" s="4">
        <f>IF('Expenditures 2000'!AC126&lt;&gt;"",'Expenditures 2000'!AC126/'REVENUE 2000'!$G125,0)</f>
        <v>135.15206106135031</v>
      </c>
      <c r="AD126" s="4"/>
    </row>
    <row r="127" spans="1:30" x14ac:dyDescent="0.25">
      <c r="A127" s="1" t="s">
        <v>259</v>
      </c>
      <c r="B127" s="1" t="s">
        <v>260</v>
      </c>
      <c r="C127" s="4">
        <f>IF('Expenditures 2000'!C127&lt;&gt;"",'Expenditures 2000'!C127/'REVENUE 2000'!$G126,0)</f>
        <v>7539.4277602389084</v>
      </c>
      <c r="D127" s="4">
        <f>IF('Expenditures 2000'!D127&lt;&gt;"",'Expenditures 2000'!D127/'REVENUE 2000'!$G126,0)</f>
        <v>6499.9921821672369</v>
      </c>
      <c r="E127" s="4">
        <f>IF('Expenditures 2000'!E127&lt;&gt;"",'Expenditures 2000'!E127/'REVENUE 2000'!$G126,0)</f>
        <v>3909.8727837030724</v>
      </c>
      <c r="F127" s="4">
        <f>IF('Expenditures 2000'!F127&lt;&gt;"",'Expenditures 2000'!F127/'REVENUE 2000'!$G126,0)</f>
        <v>7539.4277602389075</v>
      </c>
      <c r="G127" s="4">
        <f>IF('Expenditures 2000'!G127&lt;&gt;"",'Expenditures 2000'!G127/'REVENUE 2000'!$G126,0)</f>
        <v>-31.140042662116038</v>
      </c>
      <c r="H127" s="4">
        <f>IF('Expenditures 2000'!H127&lt;&gt;"",'Expenditures 2000'!H127/'REVENUE 2000'!$G126,0)</f>
        <v>3941.0128263651882</v>
      </c>
      <c r="I127" s="4">
        <f>IF('Expenditures 2000'!I127&lt;&gt;"",'Expenditures 2000'!I127/'REVENUE 2000'!$G126,0)</f>
        <v>192.71049061433447</v>
      </c>
      <c r="J127" s="4">
        <f>IF('Expenditures 2000'!J127&lt;&gt;"",'Expenditures 2000'!J127/'REVENUE 2000'!$G126,0)</f>
        <v>215.45288182593856</v>
      </c>
      <c r="K127" s="4">
        <f>IF('Expenditures 2000'!K127&lt;&gt;"",'Expenditures 2000'!K127/'REVENUE 2000'!$G126,0)</f>
        <v>139.90402303754269</v>
      </c>
      <c r="L127" s="4">
        <f>IF('Expenditures 2000'!L127&lt;&gt;"",'Expenditures 2000'!L127/'REVENUE 2000'!$G126,0)</f>
        <v>278.83336604095564</v>
      </c>
      <c r="M127" s="4">
        <f>IF('Expenditures 2000'!M127&lt;&gt;"",'Expenditures 2000'!M127/'REVENUE 2000'!$G126,0)</f>
        <v>40.33946459044369</v>
      </c>
      <c r="N127" s="4">
        <f>IF('Expenditures 2000'!N127&lt;&gt;"",'Expenditures 2000'!N127/'REVENUE 2000'!$G126,0)</f>
        <v>664.78859001706485</v>
      </c>
      <c r="O127" s="4">
        <f>IF('Expenditures 2000'!O127&lt;&gt;"",'Expenditures 2000'!O127/'REVENUE 2000'!$G126,0)</f>
        <v>481.94459897610915</v>
      </c>
      <c r="P127" s="4">
        <f>IF('Expenditures 2000'!P127&lt;&gt;"",'Expenditures 2000'!P127/'REVENUE 2000'!$G126,0)</f>
        <v>42.871960324232084</v>
      </c>
      <c r="Q127" s="4">
        <f>IF('Expenditures 2000'!Q127&lt;&gt;"",'Expenditures 2000'!Q127/'REVENUE 2000'!$G126,0)</f>
        <v>0</v>
      </c>
      <c r="R127" s="4">
        <f>IF('Expenditures 2000'!R127&lt;&gt;"",'Expenditures 2000'!R127/'REVENUE 2000'!$G126,0)</f>
        <v>445.3005311433447</v>
      </c>
      <c r="S127" s="4">
        <f>IF('Expenditures 2000'!S127&lt;&gt;"",'Expenditures 2000'!S127/'REVENUE 2000'!$G126,0)</f>
        <v>87.973491894197949</v>
      </c>
      <c r="T127" s="4">
        <f>IF('Expenditures 2000'!T127&lt;&gt;"",'Expenditures 2000'!T127/'REVENUE 2000'!$G126,0)</f>
        <v>0</v>
      </c>
      <c r="U127" s="4">
        <f>IF('Expenditures 2000'!U127&lt;&gt;"",'Expenditures 2000'!U127/'REVENUE 2000'!$G126,0)</f>
        <v>0</v>
      </c>
      <c r="V127" s="4">
        <f>IF('Expenditures 2000'!V127&lt;&gt;"",'Expenditures 2000'!V127/'REVENUE 2000'!$G126,0)</f>
        <v>0</v>
      </c>
      <c r="W127" s="4">
        <f>IF('Expenditures 2000'!W127&lt;&gt;"",'Expenditures 2000'!W127/'REVENUE 2000'!$G126,0)</f>
        <v>0</v>
      </c>
      <c r="X127" s="4">
        <f>IF('Expenditures 2000'!X127&lt;&gt;"",'Expenditures 2000'!X127/'REVENUE 2000'!$G126,0)</f>
        <v>0</v>
      </c>
      <c r="Y127" s="4">
        <f>IF('Expenditures 2000'!Y127&lt;&gt;"",'Expenditures 2000'!Y127/'REVENUE 2000'!$G126,0)</f>
        <v>0.75408489761092157</v>
      </c>
      <c r="Z127" s="4">
        <f>IF('Expenditures 2000'!Z127&lt;&gt;"",'Expenditures 2000'!Z127/'REVENUE 2000'!$G126,0)</f>
        <v>83.580823378839597</v>
      </c>
      <c r="AA127" s="4">
        <f>IF('Expenditures 2000'!AA127&lt;&gt;"",'Expenditures 2000'!AA127/'REVENUE 2000'!$G126,0)</f>
        <v>0</v>
      </c>
      <c r="AB127" s="4">
        <f>IF('Expenditures 2000'!AB127&lt;&gt;"",'Expenditures 2000'!AB127/'REVENUE 2000'!$G126,0)</f>
        <v>250.93983361774744</v>
      </c>
      <c r="AC127" s="4">
        <f>IF('Expenditures 2000'!AC127&lt;&gt;"",'Expenditures 2000'!AC127/'REVENUE 2000'!$G126,0)</f>
        <v>704.16083617747438</v>
      </c>
      <c r="AD127" s="4"/>
    </row>
    <row r="128" spans="1:30" x14ac:dyDescent="0.25">
      <c r="A128" s="1" t="s">
        <v>261</v>
      </c>
      <c r="B128" s="1" t="s">
        <v>262</v>
      </c>
      <c r="C128" s="4">
        <f>IF('Expenditures 2000'!C128&lt;&gt;"",'Expenditures 2000'!C128/'REVENUE 2000'!$G127,0)</f>
        <v>5675.3107007648923</v>
      </c>
      <c r="D128" s="4">
        <f>IF('Expenditures 2000'!D128&lt;&gt;"",'Expenditures 2000'!D128/'REVENUE 2000'!$G127,0)</f>
        <v>5538.4236189446028</v>
      </c>
      <c r="E128" s="4">
        <f>IF('Expenditures 2000'!E128&lt;&gt;"",'Expenditures 2000'!E128/'REVENUE 2000'!$G127,0)</f>
        <v>3323.1075793865407</v>
      </c>
      <c r="F128" s="4">
        <f>IF('Expenditures 2000'!F128&lt;&gt;"",'Expenditures 2000'!F128/'REVENUE 2000'!$G127,0)</f>
        <v>5675.3107007648932</v>
      </c>
      <c r="G128" s="4">
        <f>IF('Expenditures 2000'!G128&lt;&gt;"",'Expenditures 2000'!G128/'REVENUE 2000'!$G127,0)</f>
        <v>-18.090666769682453</v>
      </c>
      <c r="H128" s="4">
        <f>IF('Expenditures 2000'!H128&lt;&gt;"",'Expenditures 2000'!H128/'REVENUE 2000'!$G127,0)</f>
        <v>3341.1982461562234</v>
      </c>
      <c r="I128" s="4">
        <f>IF('Expenditures 2000'!I128&lt;&gt;"",'Expenditures 2000'!I128/'REVENUE 2000'!$G127,0)</f>
        <v>88.755659429807622</v>
      </c>
      <c r="J128" s="4">
        <f>IF('Expenditures 2000'!J128&lt;&gt;"",'Expenditures 2000'!J128/'REVENUE 2000'!$G127,0)</f>
        <v>216.88894383064203</v>
      </c>
      <c r="K128" s="4">
        <f>IF('Expenditures 2000'!K128&lt;&gt;"",'Expenditures 2000'!K128/'REVENUE 2000'!$G127,0)</f>
        <v>382.81369079811481</v>
      </c>
      <c r="L128" s="4">
        <f>IF('Expenditures 2000'!L128&lt;&gt;"",'Expenditures 2000'!L128/'REVENUE 2000'!$G127,0)</f>
        <v>275.1156764274125</v>
      </c>
      <c r="M128" s="4">
        <f>IF('Expenditures 2000'!M128&lt;&gt;"",'Expenditures 2000'!M128/'REVENUE 2000'!$G127,0)</f>
        <v>50.752793015529626</v>
      </c>
      <c r="N128" s="4">
        <f>IF('Expenditures 2000'!N128&lt;&gt;"",'Expenditures 2000'!N128/'REVENUE 2000'!$G127,0)</f>
        <v>625.61258595379741</v>
      </c>
      <c r="O128" s="4">
        <f>IF('Expenditures 2000'!O128&lt;&gt;"",'Expenditures 2000'!O128/'REVENUE 2000'!$G127,0)</f>
        <v>156.23449741172834</v>
      </c>
      <c r="P128" s="4">
        <f>IF('Expenditures 2000'!P128&lt;&gt;"",'Expenditures 2000'!P128/'REVENUE 2000'!$G127,0)</f>
        <v>12.435494089469211</v>
      </c>
      <c r="Q128" s="4">
        <f>IF('Expenditures 2000'!Q128&lt;&gt;"",'Expenditures 2000'!Q128/'REVENUE 2000'!$G127,0)</f>
        <v>0</v>
      </c>
      <c r="R128" s="4">
        <f>IF('Expenditures 2000'!R128&lt;&gt;"",'Expenditures 2000'!R128/'REVENUE 2000'!$G127,0)</f>
        <v>369.55541991810247</v>
      </c>
      <c r="S128" s="4">
        <f>IF('Expenditures 2000'!S128&lt;&gt;"",'Expenditures 2000'!S128/'REVENUE 2000'!$G127,0)</f>
        <v>37.151278683458244</v>
      </c>
      <c r="T128" s="4">
        <f>IF('Expenditures 2000'!T128&lt;&gt;"",'Expenditures 2000'!T128/'REVENUE 2000'!$G127,0)</f>
        <v>0</v>
      </c>
      <c r="U128" s="4">
        <f>IF('Expenditures 2000'!U128&lt;&gt;"",'Expenditures 2000'!U128/'REVENUE 2000'!$G127,0)</f>
        <v>0</v>
      </c>
      <c r="V128" s="4">
        <f>IF('Expenditures 2000'!V128&lt;&gt;"",'Expenditures 2000'!V128/'REVENUE 2000'!$G127,0)</f>
        <v>0</v>
      </c>
      <c r="W128" s="4">
        <f>IF('Expenditures 2000'!W128&lt;&gt;"",'Expenditures 2000'!W128/'REVENUE 2000'!$G127,0)</f>
        <v>0</v>
      </c>
      <c r="X128" s="4">
        <f>IF('Expenditures 2000'!X128&lt;&gt;"",'Expenditures 2000'!X128/'REVENUE 2000'!$G127,0)</f>
        <v>0</v>
      </c>
      <c r="Y128" s="4">
        <f>IF('Expenditures 2000'!Y128&lt;&gt;"",'Expenditures 2000'!Y128/'REVENUE 2000'!$G127,0)</f>
        <v>9.4145870354631853</v>
      </c>
      <c r="Z128" s="4">
        <f>IF('Expenditures 2000'!Z128&lt;&gt;"",'Expenditures 2000'!Z128/'REVENUE 2000'!$G127,0)</f>
        <v>0</v>
      </c>
      <c r="AA128" s="4">
        <f>IF('Expenditures 2000'!AA128&lt;&gt;"",'Expenditures 2000'!AA128/'REVENUE 2000'!$G127,0)</f>
        <v>0</v>
      </c>
      <c r="AB128" s="4">
        <f>IF('Expenditures 2000'!AB128&lt;&gt;"",'Expenditures 2000'!AB128/'REVENUE 2000'!$G127,0)</f>
        <v>93.410716217260301</v>
      </c>
      <c r="AC128" s="4">
        <f>IF('Expenditures 2000'!AC128&lt;&gt;"",'Expenditures 2000'!AC128/'REVENUE 2000'!$G127,0)</f>
        <v>34.061778567565483</v>
      </c>
      <c r="AD128" s="4"/>
    </row>
    <row r="129" spans="1:30" x14ac:dyDescent="0.25">
      <c r="A129" s="1" t="s">
        <v>263</v>
      </c>
      <c r="B129" s="1" t="s">
        <v>264</v>
      </c>
      <c r="C129" s="4">
        <f>IF('Expenditures 2000'!C129&lt;&gt;"",'Expenditures 2000'!C129/'REVENUE 2000'!$G128,0)</f>
        <v>5976.8220956440782</v>
      </c>
      <c r="D129" s="4">
        <f>IF('Expenditures 2000'!D129&lt;&gt;"",'Expenditures 2000'!D129/'REVENUE 2000'!$G128,0)</f>
        <v>5646.5521975599004</v>
      </c>
      <c r="E129" s="4">
        <f>IF('Expenditures 2000'!E129&lt;&gt;"",'Expenditures 2000'!E129/'REVENUE 2000'!$G128,0)</f>
        <v>3141.062879121956</v>
      </c>
      <c r="F129" s="4">
        <f>IF('Expenditures 2000'!F129&lt;&gt;"",'Expenditures 2000'!F129/'REVENUE 2000'!$G128,0)</f>
        <v>5976.8220956440809</v>
      </c>
      <c r="G129" s="4">
        <f>IF('Expenditures 2000'!G129&lt;&gt;"",'Expenditures 2000'!G129/'REVENUE 2000'!$G128,0)</f>
        <v>0</v>
      </c>
      <c r="H129" s="4">
        <f>IF('Expenditures 2000'!H129&lt;&gt;"",'Expenditures 2000'!H129/'REVENUE 2000'!$G128,0)</f>
        <v>3141.062879121956</v>
      </c>
      <c r="I129" s="4">
        <f>IF('Expenditures 2000'!I129&lt;&gt;"",'Expenditures 2000'!I129/'REVENUE 2000'!$G128,0)</f>
        <v>129.95481895242293</v>
      </c>
      <c r="J129" s="4">
        <f>IF('Expenditures 2000'!J129&lt;&gt;"",'Expenditures 2000'!J129/'REVENUE 2000'!$G128,0)</f>
        <v>227.87217894066342</v>
      </c>
      <c r="K129" s="4">
        <f>IF('Expenditures 2000'!K129&lt;&gt;"",'Expenditures 2000'!K129/'REVENUE 2000'!$G128,0)</f>
        <v>163.45907197804888</v>
      </c>
      <c r="L129" s="4">
        <f>IF('Expenditures 2000'!L129&lt;&gt;"",'Expenditures 2000'!L129/'REVENUE 2000'!$G128,0)</f>
        <v>338.8994855210936</v>
      </c>
      <c r="M129" s="4">
        <f>IF('Expenditures 2000'!M129&lt;&gt;"",'Expenditures 2000'!M129/'REVENUE 2000'!$G128,0)</f>
        <v>61.253767945514234</v>
      </c>
      <c r="N129" s="4">
        <f>IF('Expenditures 2000'!N129&lt;&gt;"",'Expenditures 2000'!N129/'REVENUE 2000'!$G128,0)</f>
        <v>694.59678573178496</v>
      </c>
      <c r="O129" s="4">
        <f>IF('Expenditures 2000'!O129&lt;&gt;"",'Expenditures 2000'!O129/'REVENUE 2000'!$G128,0)</f>
        <v>447.96480964280465</v>
      </c>
      <c r="P129" s="4">
        <f>IF('Expenditures 2000'!P129&lt;&gt;"",'Expenditures 2000'!P129/'REVENUE 2000'!$G128,0)</f>
        <v>58.603834092802195</v>
      </c>
      <c r="Q129" s="4">
        <f>IF('Expenditures 2000'!Q129&lt;&gt;"",'Expenditures 2000'!Q129/'REVENUE 2000'!$G128,0)</f>
        <v>0</v>
      </c>
      <c r="R129" s="4">
        <f>IF('Expenditures 2000'!R129&lt;&gt;"",'Expenditures 2000'!R129/'REVENUE 2000'!$G128,0)</f>
        <v>336.92820324366699</v>
      </c>
      <c r="S129" s="4">
        <f>IF('Expenditures 2000'!S129&lt;&gt;"",'Expenditures 2000'!S129/'REVENUE 2000'!$G128,0)</f>
        <v>45.956362389142043</v>
      </c>
      <c r="T129" s="4">
        <f>IF('Expenditures 2000'!T129&lt;&gt;"",'Expenditures 2000'!T129/'REVENUE 2000'!$G128,0)</f>
        <v>0</v>
      </c>
      <c r="U129" s="4">
        <f>IF('Expenditures 2000'!U129&lt;&gt;"",'Expenditures 2000'!U129/'REVENUE 2000'!$G128,0)</f>
        <v>0</v>
      </c>
      <c r="V129" s="4">
        <f>IF('Expenditures 2000'!V129&lt;&gt;"",'Expenditures 2000'!V129/'REVENUE 2000'!$G128,0)</f>
        <v>0</v>
      </c>
      <c r="W129" s="4">
        <f>IF('Expenditures 2000'!W129&lt;&gt;"",'Expenditures 2000'!W129/'REVENUE 2000'!$G128,0)</f>
        <v>0</v>
      </c>
      <c r="X129" s="4">
        <f>IF('Expenditures 2000'!X129&lt;&gt;"",'Expenditures 2000'!X129/'REVENUE 2000'!$G128,0)</f>
        <v>0</v>
      </c>
      <c r="Y129" s="4">
        <f>IF('Expenditures 2000'!Y129&lt;&gt;"",'Expenditures 2000'!Y129/'REVENUE 2000'!$G128,0)</f>
        <v>0</v>
      </c>
      <c r="Z129" s="4">
        <f>IF('Expenditures 2000'!Z129&lt;&gt;"",'Expenditures 2000'!Z129/'REVENUE 2000'!$G128,0)</f>
        <v>1.9219731491008867</v>
      </c>
      <c r="AA129" s="4">
        <f>IF('Expenditures 2000'!AA129&lt;&gt;"",'Expenditures 2000'!AA129/'REVENUE 2000'!$G128,0)</f>
        <v>0</v>
      </c>
      <c r="AB129" s="4">
        <f>IF('Expenditures 2000'!AB129&lt;&gt;"",'Expenditures 2000'!AB129/'REVENUE 2000'!$G128,0)</f>
        <v>244.69046989073448</v>
      </c>
      <c r="AC129" s="4">
        <f>IF('Expenditures 2000'!AC129&lt;&gt;"",'Expenditures 2000'!AC129/'REVENUE 2000'!$G128,0)</f>
        <v>83.65745504434318</v>
      </c>
      <c r="AD129" s="4"/>
    </row>
    <row r="130" spans="1:30" x14ac:dyDescent="0.25">
      <c r="A130" s="1" t="s">
        <v>265</v>
      </c>
      <c r="B130" s="1" t="s">
        <v>266</v>
      </c>
      <c r="C130" s="4">
        <f>IF('Expenditures 2000'!C130&lt;&gt;"",'Expenditures 2000'!C130/'REVENUE 2000'!$G129,0)</f>
        <v>7503.6871254068219</v>
      </c>
      <c r="D130" s="4">
        <f>IF('Expenditures 2000'!D130&lt;&gt;"",'Expenditures 2000'!D130/'REVENUE 2000'!$G129,0)</f>
        <v>7044.1074559364306</v>
      </c>
      <c r="E130" s="4">
        <f>IF('Expenditures 2000'!E130&lt;&gt;"",'Expenditures 2000'!E130/'REVENUE 2000'!$G129,0)</f>
        <v>4553.0409991969236</v>
      </c>
      <c r="F130" s="4">
        <f>IF('Expenditures 2000'!F130&lt;&gt;"",'Expenditures 2000'!F130/'REVENUE 2000'!$G129,0)</f>
        <v>7503.6871254068201</v>
      </c>
      <c r="G130" s="4">
        <f>IF('Expenditures 2000'!G130&lt;&gt;"",'Expenditures 2000'!G130/'REVENUE 2000'!$G129,0)</f>
        <v>-25.556063231751128</v>
      </c>
      <c r="H130" s="4">
        <f>IF('Expenditures 2000'!H130&lt;&gt;"",'Expenditures 2000'!H130/'REVENUE 2000'!$G129,0)</f>
        <v>4578.5970624286747</v>
      </c>
      <c r="I130" s="4">
        <f>IF('Expenditures 2000'!I130&lt;&gt;"",'Expenditures 2000'!I130/'REVENUE 2000'!$G129,0)</f>
        <v>150.54400016906885</v>
      </c>
      <c r="J130" s="4">
        <f>IF('Expenditures 2000'!J130&lt;&gt;"",'Expenditures 2000'!J130/'REVENUE 2000'!$G129,0)</f>
        <v>234.95648590388436</v>
      </c>
      <c r="K130" s="4">
        <f>IF('Expenditures 2000'!K130&lt;&gt;"",'Expenditures 2000'!K130/'REVENUE 2000'!$G129,0)</f>
        <v>375.48934443552133</v>
      </c>
      <c r="L130" s="4">
        <f>IF('Expenditures 2000'!L130&lt;&gt;"",'Expenditures 2000'!L130/'REVENUE 2000'!$G129,0)</f>
        <v>339.68615748763682</v>
      </c>
      <c r="M130" s="4">
        <f>IF('Expenditures 2000'!M130&lt;&gt;"",'Expenditures 2000'!M130/'REVENUE 2000'!$G129,0)</f>
        <v>41.208085717908617</v>
      </c>
      <c r="N130" s="4">
        <f>IF('Expenditures 2000'!N130&lt;&gt;"",'Expenditures 2000'!N130/'REVENUE 2000'!$G129,0)</f>
        <v>601.85586034912717</v>
      </c>
      <c r="O130" s="4">
        <f>IF('Expenditures 2000'!O130&lt;&gt;"",'Expenditures 2000'!O130/'REVENUE 2000'!$G129,0)</f>
        <v>162.93976076757258</v>
      </c>
      <c r="P130" s="4">
        <f>IF('Expenditures 2000'!P130&lt;&gt;"",'Expenditures 2000'!P130/'REVENUE 2000'!$G129,0)</f>
        <v>3.5130817025233525</v>
      </c>
      <c r="Q130" s="4">
        <f>IF('Expenditures 2000'!Q130&lt;&gt;"",'Expenditures 2000'!Q130/'REVENUE 2000'!$G129,0)</f>
        <v>0</v>
      </c>
      <c r="R130" s="4">
        <f>IF('Expenditures 2000'!R130&lt;&gt;"",'Expenditures 2000'!R130/'REVENUE 2000'!$G129,0)</f>
        <v>396.6023880975527</v>
      </c>
      <c r="S130" s="4">
        <f>IF('Expenditures 2000'!S130&lt;&gt;"",'Expenditures 2000'!S130/'REVENUE 2000'!$G129,0)</f>
        <v>184.27129210871126</v>
      </c>
      <c r="T130" s="4">
        <f>IF('Expenditures 2000'!T130&lt;&gt;"",'Expenditures 2000'!T130/'REVENUE 2000'!$G129,0)</f>
        <v>0</v>
      </c>
      <c r="U130" s="4">
        <f>IF('Expenditures 2000'!U130&lt;&gt;"",'Expenditures 2000'!U130/'REVENUE 2000'!$G129,0)</f>
        <v>0</v>
      </c>
      <c r="V130" s="4">
        <f>IF('Expenditures 2000'!V130&lt;&gt;"",'Expenditures 2000'!V130/'REVENUE 2000'!$G129,0)</f>
        <v>19.941540217253475</v>
      </c>
      <c r="W130" s="4">
        <f>IF('Expenditures 2000'!W130&lt;&gt;"",'Expenditures 2000'!W130/'REVENUE 2000'!$G129,0)</f>
        <v>0</v>
      </c>
      <c r="X130" s="4">
        <f>IF('Expenditures 2000'!X130&lt;&gt;"",'Expenditures 2000'!X130/'REVENUE 2000'!$G129,0)</f>
        <v>0</v>
      </c>
      <c r="Y130" s="4">
        <f>IF('Expenditures 2000'!Y130&lt;&gt;"",'Expenditures 2000'!Y130/'REVENUE 2000'!$G129,0)</f>
        <v>0.77060737985544614</v>
      </c>
      <c r="Z130" s="4">
        <f>IF('Expenditures 2000'!Z130&lt;&gt;"",'Expenditures 2000'!Z130/'REVENUE 2000'!$G129,0)</f>
        <v>24.675129971680967</v>
      </c>
      <c r="AA130" s="4">
        <f>IF('Expenditures 2000'!AA130&lt;&gt;"",'Expenditures 2000'!AA130/'REVENUE 2000'!$G129,0)</f>
        <v>0</v>
      </c>
      <c r="AB130" s="4">
        <f>IF('Expenditures 2000'!AB130&lt;&gt;"",'Expenditures 2000'!AB130/'REVENUE 2000'!$G129,0)</f>
        <v>364.67085675641403</v>
      </c>
      <c r="AC130" s="4">
        <f>IF('Expenditures 2000'!AC130&lt;&gt;"",'Expenditures 2000'!AC130/'REVENUE 2000'!$G129,0)</f>
        <v>49.521535145187876</v>
      </c>
      <c r="AD130" s="4"/>
    </row>
    <row r="131" spans="1:30" x14ac:dyDescent="0.25">
      <c r="A131" s="1" t="s">
        <v>267</v>
      </c>
      <c r="B131" s="1" t="s">
        <v>268</v>
      </c>
      <c r="C131" s="4">
        <f>IF('Expenditures 2000'!C131&lt;&gt;"",'Expenditures 2000'!C131/'REVENUE 2000'!$G130,0)</f>
        <v>6385.3529832253143</v>
      </c>
      <c r="D131" s="4">
        <f>IF('Expenditures 2000'!D131&lt;&gt;"",'Expenditures 2000'!D131/'REVENUE 2000'!$G130,0)</f>
        <v>6082.5128860083869</v>
      </c>
      <c r="E131" s="4">
        <f>IF('Expenditures 2000'!E131&lt;&gt;"",'Expenditures 2000'!E131/'REVENUE 2000'!$G130,0)</f>
        <v>3605.0692527640108</v>
      </c>
      <c r="F131" s="4">
        <f>IF('Expenditures 2000'!F131&lt;&gt;"",'Expenditures 2000'!F131/'REVENUE 2000'!$G130,0)</f>
        <v>6385.3529832253171</v>
      </c>
      <c r="G131" s="4">
        <f>IF('Expenditures 2000'!G131&lt;&gt;"",'Expenditures 2000'!G131/'REVENUE 2000'!$G130,0)</f>
        <v>0</v>
      </c>
      <c r="H131" s="4">
        <f>IF('Expenditures 2000'!H131&lt;&gt;"",'Expenditures 2000'!H131/'REVENUE 2000'!$G130,0)</f>
        <v>3605.0692527640108</v>
      </c>
      <c r="I131" s="4">
        <f>IF('Expenditures 2000'!I131&lt;&gt;"",'Expenditures 2000'!I131/'REVENUE 2000'!$G130,0)</f>
        <v>166.66347693480748</v>
      </c>
      <c r="J131" s="4">
        <f>IF('Expenditures 2000'!J131&lt;&gt;"",'Expenditures 2000'!J131/'REVENUE 2000'!$G130,0)</f>
        <v>312.56967213114751</v>
      </c>
      <c r="K131" s="4">
        <f>IF('Expenditures 2000'!K131&lt;&gt;"",'Expenditures 2000'!K131/'REVENUE 2000'!$G130,0)</f>
        <v>366.45139153640866</v>
      </c>
      <c r="L131" s="4">
        <f>IF('Expenditures 2000'!L131&lt;&gt;"",'Expenditures 2000'!L131/'REVENUE 2000'!$G130,0)</f>
        <v>266.19063095691956</v>
      </c>
      <c r="M131" s="4">
        <f>IF('Expenditures 2000'!M131&lt;&gt;"",'Expenditures 2000'!M131/'REVENUE 2000'!$G130,0)</f>
        <v>18.15845406023637</v>
      </c>
      <c r="N131" s="4">
        <f>IF('Expenditures 2000'!N131&lt;&gt;"",'Expenditures 2000'!N131/'REVENUE 2000'!$G130,0)</f>
        <v>408.63532215020967</v>
      </c>
      <c r="O131" s="4">
        <f>IF('Expenditures 2000'!O131&lt;&gt;"",'Expenditures 2000'!O131/'REVENUE 2000'!$G130,0)</f>
        <v>380.8731128478841</v>
      </c>
      <c r="P131" s="4">
        <f>IF('Expenditures 2000'!P131&lt;&gt;"",'Expenditures 2000'!P131/'REVENUE 2000'!$G130,0)</f>
        <v>16.188000381242851</v>
      </c>
      <c r="Q131" s="4">
        <f>IF('Expenditures 2000'!Q131&lt;&gt;"",'Expenditures 2000'!Q131/'REVENUE 2000'!$G130,0)</f>
        <v>0</v>
      </c>
      <c r="R131" s="4">
        <f>IF('Expenditures 2000'!R131&lt;&gt;"",'Expenditures 2000'!R131/'REVENUE 2000'!$G130,0)</f>
        <v>402.69186046511624</v>
      </c>
      <c r="S131" s="4">
        <f>IF('Expenditures 2000'!S131&lt;&gt;"",'Expenditures 2000'!S131/'REVENUE 2000'!$G130,0)</f>
        <v>139.0217117804041</v>
      </c>
      <c r="T131" s="4">
        <f>IF('Expenditures 2000'!T131&lt;&gt;"",'Expenditures 2000'!T131/'REVENUE 2000'!$G130,0)</f>
        <v>0</v>
      </c>
      <c r="U131" s="4">
        <f>IF('Expenditures 2000'!U131&lt;&gt;"",'Expenditures 2000'!U131/'REVENUE 2000'!$G130,0)</f>
        <v>0</v>
      </c>
      <c r="V131" s="4">
        <f>IF('Expenditures 2000'!V131&lt;&gt;"",'Expenditures 2000'!V131/'REVENUE 2000'!$G130,0)</f>
        <v>0</v>
      </c>
      <c r="W131" s="4">
        <f>IF('Expenditures 2000'!W131&lt;&gt;"",'Expenditures 2000'!W131/'REVENUE 2000'!$G130,0)</f>
        <v>0</v>
      </c>
      <c r="X131" s="4">
        <f>IF('Expenditures 2000'!X131&lt;&gt;"",'Expenditures 2000'!X131/'REVENUE 2000'!$G130,0)</f>
        <v>0</v>
      </c>
      <c r="Y131" s="4">
        <f>IF('Expenditures 2000'!Y131&lt;&gt;"",'Expenditures 2000'!Y131/'REVENUE 2000'!$G130,0)</f>
        <v>0</v>
      </c>
      <c r="Z131" s="4">
        <f>IF('Expenditures 2000'!Z131&lt;&gt;"",'Expenditures 2000'!Z131/'REVENUE 2000'!$G130,0)</f>
        <v>0</v>
      </c>
      <c r="AA131" s="4">
        <f>IF('Expenditures 2000'!AA131&lt;&gt;"",'Expenditures 2000'!AA131/'REVENUE 2000'!$G130,0)</f>
        <v>0</v>
      </c>
      <c r="AB131" s="4">
        <f>IF('Expenditures 2000'!AB131&lt;&gt;"",'Expenditures 2000'!AB131/'REVENUE 2000'!$G130,0)</f>
        <v>290.32294128860082</v>
      </c>
      <c r="AC131" s="4">
        <f>IF('Expenditures 2000'!AC131&lt;&gt;"",'Expenditures 2000'!AC131/'REVENUE 2000'!$G130,0)</f>
        <v>12.517155928326343</v>
      </c>
      <c r="AD131" s="4"/>
    </row>
    <row r="132" spans="1:30" x14ac:dyDescent="0.25">
      <c r="A132" s="1" t="s">
        <v>269</v>
      </c>
      <c r="B132" s="1" t="s">
        <v>270</v>
      </c>
      <c r="C132" s="4">
        <f>IF('Expenditures 2000'!C132&lt;&gt;"",'Expenditures 2000'!C132/'REVENUE 2000'!$G131,0)</f>
        <v>7036.4191069140343</v>
      </c>
      <c r="D132" s="4">
        <f>IF('Expenditures 2000'!D132&lt;&gt;"",'Expenditures 2000'!D132/'REVENUE 2000'!$G131,0)</f>
        <v>5777.2157334670464</v>
      </c>
      <c r="E132" s="4">
        <f>IF('Expenditures 2000'!E132&lt;&gt;"",'Expenditures 2000'!E132/'REVENUE 2000'!$G131,0)</f>
        <v>3174.9475402529388</v>
      </c>
      <c r="F132" s="4">
        <f>IF('Expenditures 2000'!F132&lt;&gt;"",'Expenditures 2000'!F132/'REVENUE 2000'!$G131,0)</f>
        <v>7222.5230597804866</v>
      </c>
      <c r="G132" s="4">
        <f>IF('Expenditures 2000'!G132&lt;&gt;"",'Expenditures 2000'!G132/'REVENUE 2000'!$G131,0)</f>
        <v>7.5503314947907958</v>
      </c>
      <c r="H132" s="4">
        <f>IF('Expenditures 2000'!H132&lt;&gt;"",'Expenditures 2000'!H132/'REVENUE 2000'!$G131,0)</f>
        <v>3167.3972087581478</v>
      </c>
      <c r="I132" s="4">
        <f>IF('Expenditures 2000'!I132&lt;&gt;"",'Expenditures 2000'!I132/'REVENUE 2000'!$G131,0)</f>
        <v>244.95320352108752</v>
      </c>
      <c r="J132" s="4">
        <f>IF('Expenditures 2000'!J132&lt;&gt;"",'Expenditures 2000'!J132/'REVENUE 2000'!$G131,0)</f>
        <v>245.45050142069195</v>
      </c>
      <c r="K132" s="4">
        <f>IF('Expenditures 2000'!K132&lt;&gt;"",'Expenditures 2000'!K132/'REVENUE 2000'!$G131,0)</f>
        <v>161.13264527271713</v>
      </c>
      <c r="L132" s="4">
        <f>IF('Expenditures 2000'!L132&lt;&gt;"",'Expenditures 2000'!L132/'REVENUE 2000'!$G131,0)</f>
        <v>285.86739929801104</v>
      </c>
      <c r="M132" s="4">
        <f>IF('Expenditures 2000'!M132&lt;&gt;"",'Expenditures 2000'!M132/'REVENUE 2000'!$G131,0)</f>
        <v>65.556122903782935</v>
      </c>
      <c r="N132" s="4">
        <f>IF('Expenditures 2000'!N132&lt;&gt;"",'Expenditures 2000'!N132/'REVENUE 2000'!$G131,0)</f>
        <v>574.07607387598193</v>
      </c>
      <c r="O132" s="4">
        <f>IF('Expenditures 2000'!O132&lt;&gt;"",'Expenditures 2000'!O132/'REVENUE 2000'!$G131,0)</f>
        <v>410.02114881051864</v>
      </c>
      <c r="P132" s="4">
        <f>IF('Expenditures 2000'!P132&lt;&gt;"",'Expenditures 2000'!P132/'REVENUE 2000'!$G131,0)</f>
        <v>105.18870967741935</v>
      </c>
      <c r="Q132" s="4">
        <f>IF('Expenditures 2000'!Q132&lt;&gt;"",'Expenditures 2000'!Q132/'REVENUE 2000'!$G131,0)</f>
        <v>0</v>
      </c>
      <c r="R132" s="4">
        <f>IF('Expenditures 2000'!R132&lt;&gt;"",'Expenditures 2000'!R132/'REVENUE 2000'!$G131,0)</f>
        <v>362.3428937545267</v>
      </c>
      <c r="S132" s="4">
        <f>IF('Expenditures 2000'!S132&lt;&gt;"",'Expenditures 2000'!S132/'REVENUE 2000'!$G131,0)</f>
        <v>147.6794946793693</v>
      </c>
      <c r="T132" s="4">
        <f>IF('Expenditures 2000'!T132&lt;&gt;"",'Expenditures 2000'!T132/'REVENUE 2000'!$G131,0)</f>
        <v>0</v>
      </c>
      <c r="U132" s="4">
        <f>IF('Expenditures 2000'!U132&lt;&gt;"",'Expenditures 2000'!U132/'REVENUE 2000'!$G131,0)</f>
        <v>0</v>
      </c>
      <c r="V132" s="4">
        <f>IF('Expenditures 2000'!V132&lt;&gt;"",'Expenditures 2000'!V132/'REVENUE 2000'!$G131,0)</f>
        <v>1.0529834531171653</v>
      </c>
      <c r="W132" s="4">
        <f>IF('Expenditures 2000'!W132&lt;&gt;"",'Expenditures 2000'!W132/'REVENUE 2000'!$G131,0)</f>
        <v>0</v>
      </c>
      <c r="X132" s="4">
        <f>IF('Expenditures 2000'!X132&lt;&gt;"",'Expenditures 2000'!X132/'REVENUE 2000'!$G131,0)</f>
        <v>0</v>
      </c>
      <c r="Y132" s="4">
        <f>IF('Expenditures 2000'!Y132&lt;&gt;"",'Expenditures 2000'!Y132/'REVENUE 2000'!$G131,0)</f>
        <v>67.191158281798423</v>
      </c>
      <c r="Z132" s="4">
        <f>IF('Expenditures 2000'!Z132&lt;&gt;"",'Expenditures 2000'!Z132/'REVENUE 2000'!$G131,0)</f>
        <v>10.235617583152264</v>
      </c>
      <c r="AA132" s="4">
        <f>IF('Expenditures 2000'!AA132&lt;&gt;"",'Expenditures 2000'!AA132/'REVENUE 2000'!$G131,0)</f>
        <v>0</v>
      </c>
      <c r="AB132" s="4">
        <f>IF('Expenditures 2000'!AB132&lt;&gt;"",'Expenditures 2000'!AB132/'REVENUE 2000'!$G131,0)</f>
        <v>246.56875034820879</v>
      </c>
      <c r="AC132" s="4">
        <f>IF('Expenditures 2000'!AC132&lt;&gt;"",'Expenditures 2000'!AC132/'REVENUE 2000'!$G131,0)</f>
        <v>934.15486378071193</v>
      </c>
      <c r="AD132" s="4"/>
    </row>
    <row r="133" spans="1:30" x14ac:dyDescent="0.25">
      <c r="A133" s="1" t="s">
        <v>271</v>
      </c>
      <c r="B133" s="1" t="s">
        <v>272</v>
      </c>
      <c r="C133" s="4">
        <f>IF('Expenditures 2000'!C133&lt;&gt;"",'Expenditures 2000'!C133/'REVENUE 2000'!$G132,0)</f>
        <v>5853.3052389694085</v>
      </c>
      <c r="D133" s="4">
        <f>IF('Expenditures 2000'!D133&lt;&gt;"",'Expenditures 2000'!D133/'REVENUE 2000'!$G132,0)</f>
        <v>5264.1351194526105</v>
      </c>
      <c r="E133" s="4">
        <f>IF('Expenditures 2000'!E133&lt;&gt;"",'Expenditures 2000'!E133/'REVENUE 2000'!$G132,0)</f>
        <v>3110.0459119093157</v>
      </c>
      <c r="F133" s="4">
        <f>IF('Expenditures 2000'!F133&lt;&gt;"",'Expenditures 2000'!F133/'REVENUE 2000'!$G132,0)</f>
        <v>5853.3052389694103</v>
      </c>
      <c r="G133" s="4">
        <f>IF('Expenditures 2000'!G133&lt;&gt;"",'Expenditures 2000'!G133/'REVENUE 2000'!$G132,0)</f>
        <v>0</v>
      </c>
      <c r="H133" s="4">
        <f>IF('Expenditures 2000'!H133&lt;&gt;"",'Expenditures 2000'!H133/'REVENUE 2000'!$G132,0)</f>
        <v>3110.0459119093157</v>
      </c>
      <c r="I133" s="4">
        <f>IF('Expenditures 2000'!I133&lt;&gt;"",'Expenditures 2000'!I133/'REVENUE 2000'!$G132,0)</f>
        <v>308.19158504178597</v>
      </c>
      <c r="J133" s="4">
        <f>IF('Expenditures 2000'!J133&lt;&gt;"",'Expenditures 2000'!J133/'REVENUE 2000'!$G132,0)</f>
        <v>314.1346483176502</v>
      </c>
      <c r="K133" s="4">
        <f>IF('Expenditures 2000'!K133&lt;&gt;"",'Expenditures 2000'!K133/'REVENUE 2000'!$G132,0)</f>
        <v>111.53463933142483</v>
      </c>
      <c r="L133" s="4">
        <f>IF('Expenditures 2000'!L133&lt;&gt;"",'Expenditures 2000'!L133/'REVENUE 2000'!$G132,0)</f>
        <v>308.63004993773831</v>
      </c>
      <c r="M133" s="4">
        <f>IF('Expenditures 2000'!M133&lt;&gt;"",'Expenditures 2000'!M133/'REVENUE 2000'!$G132,0)</f>
        <v>30.966424894411851</v>
      </c>
      <c r="N133" s="4">
        <f>IF('Expenditures 2000'!N133&lt;&gt;"",'Expenditures 2000'!N133/'REVENUE 2000'!$G132,0)</f>
        <v>424.97433148901752</v>
      </c>
      <c r="O133" s="4">
        <f>IF('Expenditures 2000'!O133&lt;&gt;"",'Expenditures 2000'!O133/'REVENUE 2000'!$G132,0)</f>
        <v>312.78905477746252</v>
      </c>
      <c r="P133" s="4">
        <f>IF('Expenditures 2000'!P133&lt;&gt;"",'Expenditures 2000'!P133/'REVENUE 2000'!$G132,0)</f>
        <v>63.063736729270708</v>
      </c>
      <c r="Q133" s="4">
        <f>IF('Expenditures 2000'!Q133&lt;&gt;"",'Expenditures 2000'!Q133/'REVENUE 2000'!$G132,0)</f>
        <v>0</v>
      </c>
      <c r="R133" s="4">
        <f>IF('Expenditures 2000'!R133&lt;&gt;"",'Expenditures 2000'!R133/'REVENUE 2000'!$G132,0)</f>
        <v>253.13756242217286</v>
      </c>
      <c r="S133" s="4">
        <f>IF('Expenditures 2000'!S133&lt;&gt;"",'Expenditures 2000'!S133/'REVENUE 2000'!$G132,0)</f>
        <v>26.667174602359527</v>
      </c>
      <c r="T133" s="4">
        <f>IF('Expenditures 2000'!T133&lt;&gt;"",'Expenditures 2000'!T133/'REVENUE 2000'!$G132,0)</f>
        <v>0</v>
      </c>
      <c r="U133" s="4">
        <f>IF('Expenditures 2000'!U133&lt;&gt;"",'Expenditures 2000'!U133/'REVENUE 2000'!$G132,0)</f>
        <v>0.24686444920857029</v>
      </c>
      <c r="V133" s="4">
        <f>IF('Expenditures 2000'!V133&lt;&gt;"",'Expenditures 2000'!V133/'REVENUE 2000'!$G132,0)</f>
        <v>1.7017625839249264</v>
      </c>
      <c r="W133" s="4">
        <f>IF('Expenditures 2000'!W133&lt;&gt;"",'Expenditures 2000'!W133/'REVENUE 2000'!$G132,0)</f>
        <v>0</v>
      </c>
      <c r="X133" s="4">
        <f>IF('Expenditures 2000'!X133&lt;&gt;"",'Expenditures 2000'!X133/'REVENUE 2000'!$G132,0)</f>
        <v>0</v>
      </c>
      <c r="Y133" s="4">
        <f>IF('Expenditures 2000'!Y133&lt;&gt;"",'Expenditures 2000'!Y133/'REVENUE 2000'!$G132,0)</f>
        <v>0</v>
      </c>
      <c r="Z133" s="4">
        <f>IF('Expenditures 2000'!Z133&lt;&gt;"",'Expenditures 2000'!Z133/'REVENUE 2000'!$G132,0)</f>
        <v>27.564166784343428</v>
      </c>
      <c r="AA133" s="4">
        <f>IF('Expenditures 2000'!AA133&lt;&gt;"",'Expenditures 2000'!AA133/'REVENUE 2000'!$G132,0)</f>
        <v>0</v>
      </c>
      <c r="AB133" s="4">
        <f>IF('Expenditures 2000'!AB133&lt;&gt;"",'Expenditures 2000'!AB133/'REVENUE 2000'!$G132,0)</f>
        <v>468.62082878673118</v>
      </c>
      <c r="AC133" s="4">
        <f>IF('Expenditures 2000'!AC133&lt;&gt;"",'Expenditures 2000'!AC133/'REVENUE 2000'!$G132,0)</f>
        <v>91.036496912589698</v>
      </c>
      <c r="AD133" s="4"/>
    </row>
    <row r="134" spans="1:30" x14ac:dyDescent="0.25">
      <c r="A134" s="1" t="s">
        <v>273</v>
      </c>
      <c r="B134" s="1" t="s">
        <v>274</v>
      </c>
      <c r="C134" s="4">
        <f>IF('Expenditures 2000'!C134&lt;&gt;"",'Expenditures 2000'!C134/'REVENUE 2000'!$G133,0)</f>
        <v>6176.9506690244625</v>
      </c>
      <c r="D134" s="4">
        <f>IF('Expenditures 2000'!D134&lt;&gt;"",'Expenditures 2000'!D134/'REVENUE 2000'!$G133,0)</f>
        <v>5367.349720011789</v>
      </c>
      <c r="E134" s="4">
        <f>IF('Expenditures 2000'!E134&lt;&gt;"",'Expenditures 2000'!E134/'REVENUE 2000'!$G133,0)</f>
        <v>2947.2800353669318</v>
      </c>
      <c r="F134" s="4">
        <f>IF('Expenditures 2000'!F134&lt;&gt;"",'Expenditures 2000'!F134/'REVENUE 2000'!$G133,0)</f>
        <v>6176.9506690244589</v>
      </c>
      <c r="G134" s="4">
        <f>IF('Expenditures 2000'!G134&lt;&gt;"",'Expenditures 2000'!G134/'REVENUE 2000'!$G133,0)</f>
        <v>-16.345216622458</v>
      </c>
      <c r="H134" s="4">
        <f>IF('Expenditures 2000'!H134&lt;&gt;"",'Expenditures 2000'!H134/'REVENUE 2000'!$G133,0)</f>
        <v>2963.6252519893901</v>
      </c>
      <c r="I134" s="4">
        <f>IF('Expenditures 2000'!I134&lt;&gt;"",'Expenditures 2000'!I134/'REVENUE 2000'!$G133,0)</f>
        <v>141.06038903625111</v>
      </c>
      <c r="J134" s="4">
        <f>IF('Expenditures 2000'!J134&lt;&gt;"",'Expenditures 2000'!J134/'REVENUE 2000'!$G133,0)</f>
        <v>172.50455643972884</v>
      </c>
      <c r="K134" s="4">
        <f>IF('Expenditures 2000'!K134&lt;&gt;"",'Expenditures 2000'!K134/'REVENUE 2000'!$G133,0)</f>
        <v>263.78894193928676</v>
      </c>
      <c r="L134" s="4">
        <f>IF('Expenditures 2000'!L134&lt;&gt;"",'Expenditures 2000'!L134/'REVENUE 2000'!$G133,0)</f>
        <v>367.0636604774536</v>
      </c>
      <c r="M134" s="4">
        <f>IF('Expenditures 2000'!M134&lt;&gt;"",'Expenditures 2000'!M134/'REVENUE 2000'!$G133,0)</f>
        <v>0</v>
      </c>
      <c r="N134" s="4">
        <f>IF('Expenditures 2000'!N134&lt;&gt;"",'Expenditures 2000'!N134/'REVENUE 2000'!$G133,0)</f>
        <v>538.32503978779846</v>
      </c>
      <c r="O134" s="4">
        <f>IF('Expenditures 2000'!O134&lt;&gt;"",'Expenditures 2000'!O134/'REVENUE 2000'!$G133,0)</f>
        <v>336.07942823460064</v>
      </c>
      <c r="P134" s="4">
        <f>IF('Expenditures 2000'!P134&lt;&gt;"",'Expenditures 2000'!P134/'REVENUE 2000'!$G133,0)</f>
        <v>104.26239905688182</v>
      </c>
      <c r="Q134" s="4">
        <f>IF('Expenditures 2000'!Q134&lt;&gt;"",'Expenditures 2000'!Q134/'REVENUE 2000'!$G133,0)</f>
        <v>0</v>
      </c>
      <c r="R134" s="4">
        <f>IF('Expenditures 2000'!R134&lt;&gt;"",'Expenditures 2000'!R134/'REVENUE 2000'!$G133,0)</f>
        <v>359.42255820807543</v>
      </c>
      <c r="S134" s="4">
        <f>IF('Expenditures 2000'!S134&lt;&gt;"",'Expenditures 2000'!S134/'REVENUE 2000'!$G133,0)</f>
        <v>137.56271146478045</v>
      </c>
      <c r="T134" s="4">
        <f>IF('Expenditures 2000'!T134&lt;&gt;"",'Expenditures 2000'!T134/'REVENUE 2000'!$G133,0)</f>
        <v>0</v>
      </c>
      <c r="U134" s="4">
        <f>IF('Expenditures 2000'!U134&lt;&gt;"",'Expenditures 2000'!U134/'REVENUE 2000'!$G133,0)</f>
        <v>0</v>
      </c>
      <c r="V134" s="4">
        <f>IF('Expenditures 2000'!V134&lt;&gt;"",'Expenditures 2000'!V134/'REVENUE 2000'!$G133,0)</f>
        <v>0</v>
      </c>
      <c r="W134" s="4">
        <f>IF('Expenditures 2000'!W134&lt;&gt;"",'Expenditures 2000'!W134/'REVENUE 2000'!$G133,0)</f>
        <v>0</v>
      </c>
      <c r="X134" s="4">
        <f>IF('Expenditures 2000'!X134&lt;&gt;"",'Expenditures 2000'!X134/'REVENUE 2000'!$G133,0)</f>
        <v>0</v>
      </c>
      <c r="Y134" s="4">
        <f>IF('Expenditures 2000'!Y134&lt;&gt;"",'Expenditures 2000'!Y134/'REVENUE 2000'!$G133,0)</f>
        <v>0</v>
      </c>
      <c r="Z134" s="4">
        <f>IF('Expenditures 2000'!Z134&lt;&gt;"",'Expenditures 2000'!Z134/'REVENUE 2000'!$G133,0)</f>
        <v>0</v>
      </c>
      <c r="AA134" s="4">
        <f>IF('Expenditures 2000'!AA134&lt;&gt;"",'Expenditures 2000'!AA134/'REVENUE 2000'!$G133,0)</f>
        <v>0</v>
      </c>
      <c r="AB134" s="4">
        <f>IF('Expenditures 2000'!AB134&lt;&gt;"",'Expenditures 2000'!AB134/'REVENUE 2000'!$G133,0)</f>
        <v>194.8436840554082</v>
      </c>
      <c r="AC134" s="4">
        <f>IF('Expenditures 2000'!AC134&lt;&gt;"",'Expenditures 2000'!AC134/'REVENUE 2000'!$G133,0)</f>
        <v>614.75726495726497</v>
      </c>
      <c r="AD134" s="4"/>
    </row>
    <row r="135" spans="1:30" x14ac:dyDescent="0.25">
      <c r="A135" s="1" t="s">
        <v>275</v>
      </c>
      <c r="B135" s="1" t="s">
        <v>276</v>
      </c>
      <c r="C135" s="4">
        <f>IF('Expenditures 2000'!C135&lt;&gt;"",'Expenditures 2000'!C135/'REVENUE 2000'!$G134,0)</f>
        <v>7889.3477649958904</v>
      </c>
      <c r="D135" s="4">
        <f>IF('Expenditures 2000'!D135&lt;&gt;"",'Expenditures 2000'!D135/'REVENUE 2000'!$G134,0)</f>
        <v>7573.94663927691</v>
      </c>
      <c r="E135" s="4">
        <f>IF('Expenditures 2000'!E135&lt;&gt;"",'Expenditures 2000'!E135/'REVENUE 2000'!$G134,0)</f>
        <v>4063.6520487537659</v>
      </c>
      <c r="F135" s="4">
        <f>IF('Expenditures 2000'!F135&lt;&gt;"",'Expenditures 2000'!F135/'REVENUE 2000'!$G134,0)</f>
        <v>7889.3477649958932</v>
      </c>
      <c r="G135" s="4">
        <f>IF('Expenditures 2000'!G135&lt;&gt;"",'Expenditures 2000'!G135/'REVENUE 2000'!$G134,0)</f>
        <v>0</v>
      </c>
      <c r="H135" s="4">
        <f>IF('Expenditures 2000'!H135&lt;&gt;"",'Expenditures 2000'!H135/'REVENUE 2000'!$G134,0)</f>
        <v>4063.6520487537659</v>
      </c>
      <c r="I135" s="4">
        <f>IF('Expenditures 2000'!I135&lt;&gt;"",'Expenditures 2000'!I135/'REVENUE 2000'!$G134,0)</f>
        <v>426.49584497397973</v>
      </c>
      <c r="J135" s="4">
        <f>IF('Expenditures 2000'!J135&lt;&gt;"",'Expenditures 2000'!J135/'REVENUE 2000'!$G134,0)</f>
        <v>568.72710764174201</v>
      </c>
      <c r="K135" s="4">
        <f>IF('Expenditures 2000'!K135&lt;&gt;"",'Expenditures 2000'!K135/'REVENUE 2000'!$G134,0)</f>
        <v>286.28726376335254</v>
      </c>
      <c r="L135" s="4">
        <f>IF('Expenditures 2000'!L135&lt;&gt;"",'Expenditures 2000'!L135/'REVENUE 2000'!$G134,0)</f>
        <v>436.17450287592442</v>
      </c>
      <c r="M135" s="4">
        <f>IF('Expenditures 2000'!M135&lt;&gt;"",'Expenditures 2000'!M135/'REVENUE 2000'!$G134,0)</f>
        <v>101.75775130101341</v>
      </c>
      <c r="N135" s="4">
        <f>IF('Expenditures 2000'!N135&lt;&gt;"",'Expenditures 2000'!N135/'REVENUE 2000'!$G134,0)</f>
        <v>662.77075047932067</v>
      </c>
      <c r="O135" s="4">
        <f>IF('Expenditures 2000'!O135&lt;&gt;"",'Expenditures 2000'!O135/'REVENUE 2000'!$G134,0)</f>
        <v>193.65129279649412</v>
      </c>
      <c r="P135" s="4">
        <f>IF('Expenditures 2000'!P135&lt;&gt;"",'Expenditures 2000'!P135/'REVENUE 2000'!$G134,0)</f>
        <v>141.001468090934</v>
      </c>
      <c r="Q135" s="4">
        <f>IF('Expenditures 2000'!Q135&lt;&gt;"",'Expenditures 2000'!Q135/'REVENUE 2000'!$G134,0)</f>
        <v>0</v>
      </c>
      <c r="R135" s="4">
        <f>IF('Expenditures 2000'!R135&lt;&gt;"",'Expenditures 2000'!R135/'REVENUE 2000'!$G134,0)</f>
        <v>499.98166529717889</v>
      </c>
      <c r="S135" s="4">
        <f>IF('Expenditures 2000'!S135&lt;&gt;"",'Expenditures 2000'!S135/'REVENUE 2000'!$G134,0)</f>
        <v>193.44694330320462</v>
      </c>
      <c r="T135" s="4">
        <f>IF('Expenditures 2000'!T135&lt;&gt;"",'Expenditures 2000'!T135/'REVENUE 2000'!$G134,0)</f>
        <v>0</v>
      </c>
      <c r="U135" s="4">
        <f>IF('Expenditures 2000'!U135&lt;&gt;"",'Expenditures 2000'!U135/'REVENUE 2000'!$G134,0)</f>
        <v>0</v>
      </c>
      <c r="V135" s="4">
        <f>IF('Expenditures 2000'!V135&lt;&gt;"",'Expenditures 2000'!V135/'REVENUE 2000'!$G134,0)</f>
        <v>0</v>
      </c>
      <c r="W135" s="4">
        <f>IF('Expenditures 2000'!W135&lt;&gt;"",'Expenditures 2000'!W135/'REVENUE 2000'!$G134,0)</f>
        <v>0</v>
      </c>
      <c r="X135" s="4">
        <f>IF('Expenditures 2000'!X135&lt;&gt;"",'Expenditures 2000'!X135/'REVENUE 2000'!$G134,0)</f>
        <v>0</v>
      </c>
      <c r="Y135" s="4">
        <f>IF('Expenditures 2000'!Y135&lt;&gt;"",'Expenditures 2000'!Y135/'REVENUE 2000'!$G134,0)</f>
        <v>0</v>
      </c>
      <c r="Z135" s="4">
        <f>IF('Expenditures 2000'!Z135&lt;&gt;"",'Expenditures 2000'!Z135/'REVENUE 2000'!$G134,0)</f>
        <v>42.309876746096954</v>
      </c>
      <c r="AA135" s="4">
        <f>IF('Expenditures 2000'!AA135&lt;&gt;"",'Expenditures 2000'!AA135/'REVENUE 2000'!$G134,0)</f>
        <v>0</v>
      </c>
      <c r="AB135" s="4">
        <f>IF('Expenditures 2000'!AB135&lt;&gt;"",'Expenditures 2000'!AB135/'REVENUE 2000'!$G134,0)</f>
        <v>201.38629964393317</v>
      </c>
      <c r="AC135" s="4">
        <f>IF('Expenditures 2000'!AC135&lt;&gt;"",'Expenditures 2000'!AC135/'REVENUE 2000'!$G134,0)</f>
        <v>71.704949328950974</v>
      </c>
      <c r="AD135" s="4"/>
    </row>
    <row r="136" spans="1:30" x14ac:dyDescent="0.25">
      <c r="A136" s="1" t="s">
        <v>277</v>
      </c>
      <c r="B136" s="1" t="s">
        <v>278</v>
      </c>
      <c r="C136" s="4">
        <f>IF('Expenditures 2000'!C136&lt;&gt;"",'Expenditures 2000'!C136/'REVENUE 2000'!$G135,0)</f>
        <v>8198.5993996998495</v>
      </c>
      <c r="D136" s="4">
        <f>IF('Expenditures 2000'!D136&lt;&gt;"",'Expenditures 2000'!D136/'REVENUE 2000'!$G135,0)</f>
        <v>8003.1500375187597</v>
      </c>
      <c r="E136" s="4">
        <f>IF('Expenditures 2000'!E136&lt;&gt;"",'Expenditures 2000'!E136/'REVENUE 2000'!$G135,0)</f>
        <v>4410.1889694847423</v>
      </c>
      <c r="F136" s="4">
        <f>IF('Expenditures 2000'!F136&lt;&gt;"",'Expenditures 2000'!F136/'REVENUE 2000'!$G135,0)</f>
        <v>8198.599399699855</v>
      </c>
      <c r="G136" s="4">
        <f>IF('Expenditures 2000'!G136&lt;&gt;"",'Expenditures 2000'!G136/'REVENUE 2000'!$G135,0)</f>
        <v>0</v>
      </c>
      <c r="H136" s="4">
        <f>IF('Expenditures 2000'!H136&lt;&gt;"",'Expenditures 2000'!H136/'REVENUE 2000'!$G135,0)</f>
        <v>4410.1889694847423</v>
      </c>
      <c r="I136" s="4">
        <f>IF('Expenditures 2000'!I136&lt;&gt;"",'Expenditures 2000'!I136/'REVENUE 2000'!$G135,0)</f>
        <v>234.65228864432217</v>
      </c>
      <c r="J136" s="4">
        <f>IF('Expenditures 2000'!J136&lt;&gt;"",'Expenditures 2000'!J136/'REVENUE 2000'!$G135,0)</f>
        <v>548.05208854427212</v>
      </c>
      <c r="K136" s="4">
        <f>IF('Expenditures 2000'!K136&lt;&gt;"",'Expenditures 2000'!K136/'REVENUE 2000'!$G135,0)</f>
        <v>148.81559529764883</v>
      </c>
      <c r="L136" s="4">
        <f>IF('Expenditures 2000'!L136&lt;&gt;"",'Expenditures 2000'!L136/'REVENUE 2000'!$G135,0)</f>
        <v>243.98869434717355</v>
      </c>
      <c r="M136" s="4">
        <f>IF('Expenditures 2000'!M136&lt;&gt;"",'Expenditures 2000'!M136/'REVENUE 2000'!$G135,0)</f>
        <v>125.69879939969984</v>
      </c>
      <c r="N136" s="4">
        <f>IF('Expenditures 2000'!N136&lt;&gt;"",'Expenditures 2000'!N136/'REVENUE 2000'!$G135,0)</f>
        <v>585.99966233116561</v>
      </c>
      <c r="O136" s="4">
        <f>IF('Expenditures 2000'!O136&lt;&gt;"",'Expenditures 2000'!O136/'REVENUE 2000'!$G135,0)</f>
        <v>661.60460230115063</v>
      </c>
      <c r="P136" s="4">
        <f>IF('Expenditures 2000'!P136&lt;&gt;"",'Expenditures 2000'!P136/'REVENUE 2000'!$G135,0)</f>
        <v>6.2857178589294653</v>
      </c>
      <c r="Q136" s="4">
        <f>IF('Expenditures 2000'!Q136&lt;&gt;"",'Expenditures 2000'!Q136/'REVENUE 2000'!$G135,0)</f>
        <v>0</v>
      </c>
      <c r="R136" s="4">
        <f>IF('Expenditures 2000'!R136&lt;&gt;"",'Expenditures 2000'!R136/'REVENUE 2000'!$G135,0)</f>
        <v>701.03853176588291</v>
      </c>
      <c r="S136" s="4">
        <f>IF('Expenditures 2000'!S136&lt;&gt;"",'Expenditures 2000'!S136/'REVENUE 2000'!$G135,0)</f>
        <v>336.82508754377193</v>
      </c>
      <c r="T136" s="4">
        <f>IF('Expenditures 2000'!T136&lt;&gt;"",'Expenditures 2000'!T136/'REVENUE 2000'!$G135,0)</f>
        <v>0</v>
      </c>
      <c r="U136" s="4">
        <f>IF('Expenditures 2000'!U136&lt;&gt;"",'Expenditures 2000'!U136/'REVENUE 2000'!$G135,0)</f>
        <v>34.200337668834415</v>
      </c>
      <c r="V136" s="4">
        <f>IF('Expenditures 2000'!V136&lt;&gt;"",'Expenditures 2000'!V136/'REVENUE 2000'!$G135,0)</f>
        <v>10.867508754377187</v>
      </c>
      <c r="W136" s="4">
        <f>IF('Expenditures 2000'!W136&lt;&gt;"",'Expenditures 2000'!W136/'REVENUE 2000'!$G135,0)</f>
        <v>0</v>
      </c>
      <c r="X136" s="4">
        <f>IF('Expenditures 2000'!X136&lt;&gt;"",'Expenditures 2000'!X136/'REVENUE 2000'!$G135,0)</f>
        <v>0</v>
      </c>
      <c r="Y136" s="4">
        <f>IF('Expenditures 2000'!Y136&lt;&gt;"",'Expenditures 2000'!Y136/'REVENUE 2000'!$G135,0)</f>
        <v>-64.032016008004007</v>
      </c>
      <c r="Z136" s="4">
        <f>IF('Expenditures 2000'!Z136&lt;&gt;"",'Expenditures 2000'!Z136/'REVENUE 2000'!$G135,0)</f>
        <v>0</v>
      </c>
      <c r="AA136" s="4">
        <f>IF('Expenditures 2000'!AA136&lt;&gt;"",'Expenditures 2000'!AA136/'REVENUE 2000'!$G135,0)</f>
        <v>0</v>
      </c>
      <c r="AB136" s="4">
        <f>IF('Expenditures 2000'!AB136&lt;&gt;"",'Expenditures 2000'!AB136/'REVENUE 2000'!$G135,0)</f>
        <v>210.28646823411705</v>
      </c>
      <c r="AC136" s="4">
        <f>IF('Expenditures 2000'!AC136&lt;&gt;"",'Expenditures 2000'!AC136/'REVENUE 2000'!$G135,0)</f>
        <v>4.1270635317658826</v>
      </c>
      <c r="AD136" s="4"/>
    </row>
    <row r="137" spans="1:30" x14ac:dyDescent="0.25">
      <c r="A137" s="1" t="s">
        <v>279</v>
      </c>
      <c r="B137" s="1" t="s">
        <v>280</v>
      </c>
      <c r="C137" s="4">
        <f>IF('Expenditures 2000'!C137&lt;&gt;"",'Expenditures 2000'!C137/'REVENUE 2000'!$G136,0)</f>
        <v>8783.6310947982147</v>
      </c>
      <c r="D137" s="4">
        <f>IF('Expenditures 2000'!D137&lt;&gt;"",'Expenditures 2000'!D137/'REVENUE 2000'!$G136,0)</f>
        <v>7899.3065751115173</v>
      </c>
      <c r="E137" s="4">
        <f>IF('Expenditures 2000'!E137&lt;&gt;"",'Expenditures 2000'!E137/'REVENUE 2000'!$G136,0)</f>
        <v>4383.7567595096771</v>
      </c>
      <c r="F137" s="4">
        <f>IF('Expenditures 2000'!F137&lt;&gt;"",'Expenditures 2000'!F137/'REVENUE 2000'!$G136,0)</f>
        <v>8783.6310947982147</v>
      </c>
      <c r="G137" s="4">
        <f>IF('Expenditures 2000'!G137&lt;&gt;"",'Expenditures 2000'!G137/'REVENUE 2000'!$G136,0)</f>
        <v>-46.936127989884447</v>
      </c>
      <c r="H137" s="4">
        <f>IF('Expenditures 2000'!H137&lt;&gt;"",'Expenditures 2000'!H137/'REVENUE 2000'!$G136,0)</f>
        <v>4430.692887499561</v>
      </c>
      <c r="I137" s="4">
        <f>IF('Expenditures 2000'!I137&lt;&gt;"",'Expenditures 2000'!I137/'REVENUE 2000'!$G136,0)</f>
        <v>211.20486459906573</v>
      </c>
      <c r="J137" s="4">
        <f>IF('Expenditures 2000'!J137&lt;&gt;"",'Expenditures 2000'!J137/'REVENUE 2000'!$G136,0)</f>
        <v>438.89091004882164</v>
      </c>
      <c r="K137" s="4">
        <f>IF('Expenditures 2000'!K137&lt;&gt;"",'Expenditures 2000'!K137/'REVENUE 2000'!$G136,0)</f>
        <v>236.06527694847387</v>
      </c>
      <c r="L137" s="4">
        <f>IF('Expenditures 2000'!L137&lt;&gt;"",'Expenditures 2000'!L137/'REVENUE 2000'!$G136,0)</f>
        <v>609.5981525060588</v>
      </c>
      <c r="M137" s="4">
        <f>IF('Expenditures 2000'!M137&lt;&gt;"",'Expenditures 2000'!M137/'REVENUE 2000'!$G136,0)</f>
        <v>142.10745671033683</v>
      </c>
      <c r="N137" s="4">
        <f>IF('Expenditures 2000'!N137&lt;&gt;"",'Expenditures 2000'!N137/'REVENUE 2000'!$G136,0)</f>
        <v>781.55276948473897</v>
      </c>
      <c r="O137" s="4">
        <f>IF('Expenditures 2000'!O137&lt;&gt;"",'Expenditures 2000'!O137/'REVENUE 2000'!$G136,0)</f>
        <v>348.76370341751255</v>
      </c>
      <c r="P137" s="4">
        <f>IF('Expenditures 2000'!P137&lt;&gt;"",'Expenditures 2000'!P137/'REVENUE 2000'!$G136,0)</f>
        <v>139.82233851989744</v>
      </c>
      <c r="Q137" s="4">
        <f>IF('Expenditures 2000'!Q137&lt;&gt;"",'Expenditures 2000'!Q137/'REVENUE 2000'!$G136,0)</f>
        <v>0</v>
      </c>
      <c r="R137" s="4">
        <f>IF('Expenditures 2000'!R137&lt;&gt;"",'Expenditures 2000'!R137/'REVENUE 2000'!$G136,0)</f>
        <v>492.05345439218854</v>
      </c>
      <c r="S137" s="4">
        <f>IF('Expenditures 2000'!S137&lt;&gt;"",'Expenditures 2000'!S137/'REVENUE 2000'!$G136,0)</f>
        <v>115.49088897474623</v>
      </c>
      <c r="T137" s="4">
        <f>IF('Expenditures 2000'!T137&lt;&gt;"",'Expenditures 2000'!T137/'REVENUE 2000'!$G136,0)</f>
        <v>0</v>
      </c>
      <c r="U137" s="4">
        <f>IF('Expenditures 2000'!U137&lt;&gt;"",'Expenditures 2000'!U137/'REVENUE 2000'!$G136,0)</f>
        <v>0</v>
      </c>
      <c r="V137" s="4">
        <f>IF('Expenditures 2000'!V137&lt;&gt;"",'Expenditures 2000'!V137/'REVENUE 2000'!$G136,0)</f>
        <v>0</v>
      </c>
      <c r="W137" s="4">
        <f>IF('Expenditures 2000'!W137&lt;&gt;"",'Expenditures 2000'!W137/'REVENUE 2000'!$G136,0)</f>
        <v>0</v>
      </c>
      <c r="X137" s="4">
        <f>IF('Expenditures 2000'!X137&lt;&gt;"",'Expenditures 2000'!X137/'REVENUE 2000'!$G136,0)</f>
        <v>187.05404446629902</v>
      </c>
      <c r="Y137" s="4">
        <f>IF('Expenditures 2000'!Y137&lt;&gt;"",'Expenditures 2000'!Y137/'REVENUE 2000'!$G136,0)</f>
        <v>0</v>
      </c>
      <c r="Z137" s="4">
        <f>IF('Expenditures 2000'!Z137&lt;&gt;"",'Expenditures 2000'!Z137/'REVENUE 2000'!$G136,0)</f>
        <v>242.87119525130834</v>
      </c>
      <c r="AA137" s="4">
        <f>IF('Expenditures 2000'!AA137&lt;&gt;"",'Expenditures 2000'!AA137/'REVENUE 2000'!$G136,0)</f>
        <v>0</v>
      </c>
      <c r="AB137" s="4">
        <f>IF('Expenditures 2000'!AB137&lt;&gt;"",'Expenditures 2000'!AB137/'REVENUE 2000'!$G136,0)</f>
        <v>0.1725896526289909</v>
      </c>
      <c r="AC137" s="4">
        <f>IF('Expenditures 2000'!AC137&lt;&gt;"",'Expenditures 2000'!AC137/'REVENUE 2000'!$G136,0)</f>
        <v>454.2266903164624</v>
      </c>
      <c r="AD137" s="4"/>
    </row>
    <row r="138" spans="1:30" x14ac:dyDescent="0.25">
      <c r="A138" s="1" t="s">
        <v>281</v>
      </c>
      <c r="B138" s="1" t="s">
        <v>282</v>
      </c>
      <c r="C138" s="4">
        <f>IF('Expenditures 2000'!C138&lt;&gt;"",'Expenditures 2000'!C138/'REVENUE 2000'!$G137,0)</f>
        <v>6141.9183825638083</v>
      </c>
      <c r="D138" s="4">
        <f>IF('Expenditures 2000'!D138&lt;&gt;"",'Expenditures 2000'!D138/'REVENUE 2000'!$G137,0)</f>
        <v>5853.0153857183832</v>
      </c>
      <c r="E138" s="4">
        <f>IF('Expenditures 2000'!E138&lt;&gt;"",'Expenditures 2000'!E138/'REVENUE 2000'!$G137,0)</f>
        <v>3575.4056782334387</v>
      </c>
      <c r="F138" s="4">
        <f>IF('Expenditures 2000'!F138&lt;&gt;"",'Expenditures 2000'!F138/'REVENUE 2000'!$G137,0)</f>
        <v>6141.9183825638083</v>
      </c>
      <c r="G138" s="4">
        <f>IF('Expenditures 2000'!G138&lt;&gt;"",'Expenditures 2000'!G138/'REVENUE 2000'!$G137,0)</f>
        <v>0</v>
      </c>
      <c r="H138" s="4">
        <f>IF('Expenditures 2000'!H138&lt;&gt;"",'Expenditures 2000'!H138/'REVENUE 2000'!$G137,0)</f>
        <v>3575.4056782334387</v>
      </c>
      <c r="I138" s="4">
        <f>IF('Expenditures 2000'!I138&lt;&gt;"",'Expenditures 2000'!I138/'REVENUE 2000'!$G137,0)</f>
        <v>238.75086033839978</v>
      </c>
      <c r="J138" s="4">
        <f>IF('Expenditures 2000'!J138&lt;&gt;"",'Expenditures 2000'!J138/'REVENUE 2000'!$G137,0)</f>
        <v>309.3640521938629</v>
      </c>
      <c r="K138" s="4">
        <f>IF('Expenditures 2000'!K138&lt;&gt;"",'Expenditures 2000'!K138/'REVENUE 2000'!$G137,0)</f>
        <v>394.29245770002871</v>
      </c>
      <c r="L138" s="4">
        <f>IF('Expenditures 2000'!L138&lt;&gt;"",'Expenditures 2000'!L138/'REVENUE 2000'!$G137,0)</f>
        <v>267.73081445368513</v>
      </c>
      <c r="M138" s="4">
        <f>IF('Expenditures 2000'!M138&lt;&gt;"",'Expenditures 2000'!M138/'REVENUE 2000'!$G137,0)</f>
        <v>82.366833954688843</v>
      </c>
      <c r="N138" s="4">
        <f>IF('Expenditures 2000'!N138&lt;&gt;"",'Expenditures 2000'!N138/'REVENUE 2000'!$G137,0)</f>
        <v>437.62922282764555</v>
      </c>
      <c r="O138" s="4">
        <f>IF('Expenditures 2000'!O138&lt;&gt;"",'Expenditures 2000'!O138/'REVENUE 2000'!$G137,0)</f>
        <v>216.95219386291942</v>
      </c>
      <c r="P138" s="4">
        <f>IF('Expenditures 2000'!P138&lt;&gt;"",'Expenditures 2000'!P138/'REVENUE 2000'!$G137,0)</f>
        <v>63.860008603384003</v>
      </c>
      <c r="Q138" s="4">
        <f>IF('Expenditures 2000'!Q138&lt;&gt;"",'Expenditures 2000'!Q138/'REVENUE 2000'!$G137,0)</f>
        <v>0</v>
      </c>
      <c r="R138" s="4">
        <f>IF('Expenditures 2000'!R138&lt;&gt;"",'Expenditures 2000'!R138/'REVENUE 2000'!$G137,0)</f>
        <v>227.6347863492974</v>
      </c>
      <c r="S138" s="4">
        <f>IF('Expenditures 2000'!S138&lt;&gt;"",'Expenditures 2000'!S138/'REVENUE 2000'!$G137,0)</f>
        <v>39.028477201032409</v>
      </c>
      <c r="T138" s="4">
        <f>IF('Expenditures 2000'!T138&lt;&gt;"",'Expenditures 2000'!T138/'REVENUE 2000'!$G137,0)</f>
        <v>0</v>
      </c>
      <c r="U138" s="4">
        <f>IF('Expenditures 2000'!U138&lt;&gt;"",'Expenditures 2000'!U138/'REVENUE 2000'!$G137,0)</f>
        <v>0</v>
      </c>
      <c r="V138" s="4">
        <f>IF('Expenditures 2000'!V138&lt;&gt;"",'Expenditures 2000'!V138/'REVENUE 2000'!$G137,0)</f>
        <v>0</v>
      </c>
      <c r="W138" s="4">
        <f>IF('Expenditures 2000'!W138&lt;&gt;"",'Expenditures 2000'!W138/'REVENUE 2000'!$G137,0)</f>
        <v>0</v>
      </c>
      <c r="X138" s="4">
        <f>IF('Expenditures 2000'!X138&lt;&gt;"",'Expenditures 2000'!X138/'REVENUE 2000'!$G137,0)</f>
        <v>0</v>
      </c>
      <c r="Y138" s="4">
        <f>IF('Expenditures 2000'!Y138&lt;&gt;"",'Expenditures 2000'!Y138/'REVENUE 2000'!$G137,0)</f>
        <v>0</v>
      </c>
      <c r="Z138" s="4">
        <f>IF('Expenditures 2000'!Z138&lt;&gt;"",'Expenditures 2000'!Z138/'REVENUE 2000'!$G137,0)</f>
        <v>0</v>
      </c>
      <c r="AA138" s="4">
        <f>IF('Expenditures 2000'!AA138&lt;&gt;"",'Expenditures 2000'!AA138/'REVENUE 2000'!$G137,0)</f>
        <v>0</v>
      </c>
      <c r="AB138" s="4">
        <f>IF('Expenditures 2000'!AB138&lt;&gt;"",'Expenditures 2000'!AB138/'REVENUE 2000'!$G137,0)</f>
        <v>262.47770289647264</v>
      </c>
      <c r="AC138" s="4">
        <f>IF('Expenditures 2000'!AC138&lt;&gt;"",'Expenditures 2000'!AC138/'REVENUE 2000'!$G137,0)</f>
        <v>26.425293948953257</v>
      </c>
      <c r="AD138" s="4"/>
    </row>
    <row r="139" spans="1:30" x14ac:dyDescent="0.25">
      <c r="A139" s="1" t="s">
        <v>283</v>
      </c>
      <c r="B139" s="1" t="s">
        <v>284</v>
      </c>
      <c r="C139" s="4">
        <f>IF('Expenditures 2000'!C139&lt;&gt;"",'Expenditures 2000'!C139/'REVENUE 2000'!$G138,0)</f>
        <v>8057.5379637195629</v>
      </c>
      <c r="D139" s="4">
        <f>IF('Expenditures 2000'!D139&lt;&gt;"",'Expenditures 2000'!D139/'REVENUE 2000'!$G138,0)</f>
        <v>7663.8903088739999</v>
      </c>
      <c r="E139" s="4">
        <f>IF('Expenditures 2000'!E139&lt;&gt;"",'Expenditures 2000'!E139/'REVENUE 2000'!$G138,0)</f>
        <v>4310.6272593561043</v>
      </c>
      <c r="F139" s="4">
        <f>IF('Expenditures 2000'!F139&lt;&gt;"",'Expenditures 2000'!F139/'REVENUE 2000'!$G138,0)</f>
        <v>8057.5379637195629</v>
      </c>
      <c r="G139" s="4">
        <f>IF('Expenditures 2000'!G139&lt;&gt;"",'Expenditures 2000'!G139/'REVENUE 2000'!$G138,0)</f>
        <v>-9.663147573132866</v>
      </c>
      <c r="H139" s="4">
        <f>IF('Expenditures 2000'!H139&lt;&gt;"",'Expenditures 2000'!H139/'REVENUE 2000'!$G138,0)</f>
        <v>4320.2904069292372</v>
      </c>
      <c r="I139" s="4">
        <f>IF('Expenditures 2000'!I139&lt;&gt;"",'Expenditures 2000'!I139/'REVENUE 2000'!$G138,0)</f>
        <v>188.80145448602713</v>
      </c>
      <c r="J139" s="4">
        <f>IF('Expenditures 2000'!J139&lt;&gt;"",'Expenditures 2000'!J139/'REVENUE 2000'!$G138,0)</f>
        <v>308.27782317372123</v>
      </c>
      <c r="K139" s="4">
        <f>IF('Expenditures 2000'!K139&lt;&gt;"",'Expenditures 2000'!K139/'REVENUE 2000'!$G138,0)</f>
        <v>677.3692433404151</v>
      </c>
      <c r="L139" s="4">
        <f>IF('Expenditures 2000'!L139&lt;&gt;"",'Expenditures 2000'!L139/'REVENUE 2000'!$G138,0)</f>
        <v>326.34889687857498</v>
      </c>
      <c r="M139" s="4">
        <f>IF('Expenditures 2000'!M139&lt;&gt;"",'Expenditures 2000'!M139/'REVENUE 2000'!$G138,0)</f>
        <v>86.379130576891654</v>
      </c>
      <c r="N139" s="4">
        <f>IF('Expenditures 2000'!N139&lt;&gt;"",'Expenditures 2000'!N139/'REVENUE 2000'!$G138,0)</f>
        <v>742.20882497140065</v>
      </c>
      <c r="O139" s="4">
        <f>IF('Expenditures 2000'!O139&lt;&gt;"",'Expenditures 2000'!O139/'REVENUE 2000'!$G138,0)</f>
        <v>292.42242196437326</v>
      </c>
      <c r="P139" s="4">
        <f>IF('Expenditures 2000'!P139&lt;&gt;"",'Expenditures 2000'!P139/'REVENUE 2000'!$G138,0)</f>
        <v>90.866448766138262</v>
      </c>
      <c r="Q139" s="4">
        <f>IF('Expenditures 2000'!Q139&lt;&gt;"",'Expenditures 2000'!Q139/'REVENUE 2000'!$G138,0)</f>
        <v>0</v>
      </c>
      <c r="R139" s="4">
        <f>IF('Expenditures 2000'!R139&lt;&gt;"",'Expenditures 2000'!R139/'REVENUE 2000'!$G138,0)</f>
        <v>487.34360189573459</v>
      </c>
      <c r="S139" s="4">
        <f>IF('Expenditures 2000'!S139&lt;&gt;"",'Expenditures 2000'!S139/'REVENUE 2000'!$G138,0)</f>
        <v>153.24520346461841</v>
      </c>
      <c r="T139" s="4">
        <f>IF('Expenditures 2000'!T139&lt;&gt;"",'Expenditures 2000'!T139/'REVENUE 2000'!$G138,0)</f>
        <v>0</v>
      </c>
      <c r="U139" s="4">
        <f>IF('Expenditures 2000'!U139&lt;&gt;"",'Expenditures 2000'!U139/'REVENUE 2000'!$G138,0)</f>
        <v>0</v>
      </c>
      <c r="V139" s="4">
        <f>IF('Expenditures 2000'!V139&lt;&gt;"",'Expenditures 2000'!V139/'REVENUE 2000'!$G138,0)</f>
        <v>0</v>
      </c>
      <c r="W139" s="4">
        <f>IF('Expenditures 2000'!W139&lt;&gt;"",'Expenditures 2000'!W139/'REVENUE 2000'!$G138,0)</f>
        <v>0</v>
      </c>
      <c r="X139" s="4">
        <f>IF('Expenditures 2000'!X139&lt;&gt;"",'Expenditures 2000'!X139/'REVENUE 2000'!$G138,0)</f>
        <v>0</v>
      </c>
      <c r="Y139" s="4">
        <f>IF('Expenditures 2000'!Y139&lt;&gt;"",'Expenditures 2000'!Y139/'REVENUE 2000'!$G138,0)</f>
        <v>0</v>
      </c>
      <c r="Z139" s="4">
        <f>IF('Expenditures 2000'!Z139&lt;&gt;"",'Expenditures 2000'!Z139/'REVENUE 2000'!$G138,0)</f>
        <v>69.134074195129926</v>
      </c>
      <c r="AA139" s="4">
        <f>IF('Expenditures 2000'!AA139&lt;&gt;"",'Expenditures 2000'!AA139/'REVENUE 2000'!$G138,0)</f>
        <v>0</v>
      </c>
      <c r="AB139" s="4">
        <f>IF('Expenditures 2000'!AB139&lt;&gt;"",'Expenditures 2000'!AB139/'REVENUE 2000'!$G138,0)</f>
        <v>324.51358065043308</v>
      </c>
      <c r="AC139" s="4">
        <f>IF('Expenditures 2000'!AC139&lt;&gt;"",'Expenditures 2000'!AC139/'REVENUE 2000'!$G138,0)</f>
        <v>0</v>
      </c>
      <c r="AD139" s="4"/>
    </row>
    <row r="140" spans="1:30" x14ac:dyDescent="0.25">
      <c r="A140" s="1" t="s">
        <v>285</v>
      </c>
      <c r="B140" s="1" t="s">
        <v>286</v>
      </c>
      <c r="C140" s="4">
        <f>IF('Expenditures 2000'!C140&lt;&gt;"",'Expenditures 2000'!C140/'REVENUE 2000'!$G139,0)</f>
        <v>6166.1074596697299</v>
      </c>
      <c r="D140" s="4">
        <f>IF('Expenditures 2000'!D140&lt;&gt;"",'Expenditures 2000'!D140/'REVENUE 2000'!$G139,0)</f>
        <v>5387.1496357881078</v>
      </c>
      <c r="E140" s="4">
        <f>IF('Expenditures 2000'!E140&lt;&gt;"",'Expenditures 2000'!E140/'REVENUE 2000'!$G139,0)</f>
        <v>3177.6602379771939</v>
      </c>
      <c r="F140" s="4">
        <f>IF('Expenditures 2000'!F140&lt;&gt;"",'Expenditures 2000'!F140/'REVENUE 2000'!$G139,0)</f>
        <v>6166.1074596697281</v>
      </c>
      <c r="G140" s="4">
        <f>IF('Expenditures 2000'!G140&lt;&gt;"",'Expenditures 2000'!G140/'REVENUE 2000'!$G139,0)</f>
        <v>-17.406525304145532</v>
      </c>
      <c r="H140" s="4">
        <f>IF('Expenditures 2000'!H140&lt;&gt;"",'Expenditures 2000'!H140/'REVENUE 2000'!$G139,0)</f>
        <v>3195.0667632813397</v>
      </c>
      <c r="I140" s="4">
        <f>IF('Expenditures 2000'!I140&lt;&gt;"",'Expenditures 2000'!I140/'REVENUE 2000'!$G139,0)</f>
        <v>154.17195759124365</v>
      </c>
      <c r="J140" s="4">
        <f>IF('Expenditures 2000'!J140&lt;&gt;"",'Expenditures 2000'!J140/'REVENUE 2000'!$G139,0)</f>
        <v>194.78472216925366</v>
      </c>
      <c r="K140" s="4">
        <f>IF('Expenditures 2000'!K140&lt;&gt;"",'Expenditures 2000'!K140/'REVENUE 2000'!$G139,0)</f>
        <v>237.60080088478702</v>
      </c>
      <c r="L140" s="4">
        <f>IF('Expenditures 2000'!L140&lt;&gt;"",'Expenditures 2000'!L140/'REVENUE 2000'!$G139,0)</f>
        <v>241.25757217497426</v>
      </c>
      <c r="M140" s="4">
        <f>IF('Expenditures 2000'!M140&lt;&gt;"",'Expenditures 2000'!M140/'REVENUE 2000'!$G139,0)</f>
        <v>23.825956294573054</v>
      </c>
      <c r="N140" s="4">
        <f>IF('Expenditures 2000'!N140&lt;&gt;"",'Expenditures 2000'!N140/'REVENUE 2000'!$G139,0)</f>
        <v>432.74235917775832</v>
      </c>
      <c r="O140" s="4">
        <f>IF('Expenditures 2000'!O140&lt;&gt;"",'Expenditures 2000'!O140/'REVENUE 2000'!$G139,0)</f>
        <v>436.00220434003279</v>
      </c>
      <c r="P140" s="4">
        <f>IF('Expenditures 2000'!P140&lt;&gt;"",'Expenditures 2000'!P140/'REVENUE 2000'!$G139,0)</f>
        <v>46.558529422981579</v>
      </c>
      <c r="Q140" s="4">
        <f>IF('Expenditures 2000'!Q140&lt;&gt;"",'Expenditures 2000'!Q140/'REVENUE 2000'!$G139,0)</f>
        <v>0</v>
      </c>
      <c r="R140" s="4">
        <f>IF('Expenditures 2000'!R140&lt;&gt;"",'Expenditures 2000'!R140/'REVENUE 2000'!$G139,0)</f>
        <v>347.13454101674233</v>
      </c>
      <c r="S140" s="4">
        <f>IF('Expenditures 2000'!S140&lt;&gt;"",'Expenditures 2000'!S140/'REVENUE 2000'!$G139,0)</f>
        <v>95.410754738568329</v>
      </c>
      <c r="T140" s="4">
        <f>IF('Expenditures 2000'!T140&lt;&gt;"",'Expenditures 2000'!T140/'REVENUE 2000'!$G139,0)</f>
        <v>0</v>
      </c>
      <c r="U140" s="4">
        <f>IF('Expenditures 2000'!U140&lt;&gt;"",'Expenditures 2000'!U140/'REVENUE 2000'!$G139,0)</f>
        <v>0</v>
      </c>
      <c r="V140" s="4">
        <f>IF('Expenditures 2000'!V140&lt;&gt;"",'Expenditures 2000'!V140/'REVENUE 2000'!$G139,0)</f>
        <v>9.2784752679150309</v>
      </c>
      <c r="W140" s="4">
        <f>IF('Expenditures 2000'!W140&lt;&gt;"",'Expenditures 2000'!W140/'REVENUE 2000'!$G139,0)</f>
        <v>0</v>
      </c>
      <c r="X140" s="4">
        <f>IF('Expenditures 2000'!X140&lt;&gt;"",'Expenditures 2000'!X140/'REVENUE 2000'!$G139,0)</f>
        <v>0</v>
      </c>
      <c r="Y140" s="4">
        <f>IF('Expenditures 2000'!Y140&lt;&gt;"",'Expenditures 2000'!Y140/'REVENUE 2000'!$G139,0)</f>
        <v>0</v>
      </c>
      <c r="Z140" s="4">
        <f>IF('Expenditures 2000'!Z140&lt;&gt;"",'Expenditures 2000'!Z140/'REVENUE 2000'!$G139,0)</f>
        <v>58.326211814957482</v>
      </c>
      <c r="AA140" s="4">
        <f>IF('Expenditures 2000'!AA140&lt;&gt;"",'Expenditures 2000'!AA140/'REVENUE 2000'!$G139,0)</f>
        <v>0</v>
      </c>
      <c r="AB140" s="4">
        <f>IF('Expenditures 2000'!AB140&lt;&gt;"",'Expenditures 2000'!AB140/'REVENUE 2000'!$G139,0)</f>
        <v>309.83693222989211</v>
      </c>
      <c r="AC140" s="4">
        <f>IF('Expenditures 2000'!AC140&lt;&gt;"",'Expenditures 2000'!AC140/'REVENUE 2000'!$G139,0)</f>
        <v>401.51620456885701</v>
      </c>
      <c r="AD140" s="4"/>
    </row>
    <row r="141" spans="1:30" x14ac:dyDescent="0.25">
      <c r="A141" s="1" t="s">
        <v>287</v>
      </c>
      <c r="B141" s="1" t="s">
        <v>288</v>
      </c>
      <c r="C141" s="4">
        <f>IF('Expenditures 2000'!C141&lt;&gt;"",'Expenditures 2000'!C141/'REVENUE 2000'!$G140,0)</f>
        <v>7057.1343105243241</v>
      </c>
      <c r="D141" s="4">
        <f>IF('Expenditures 2000'!D141&lt;&gt;"",'Expenditures 2000'!D141/'REVENUE 2000'!$G140,0)</f>
        <v>6655.7037218436499</v>
      </c>
      <c r="E141" s="4">
        <f>IF('Expenditures 2000'!E141&lt;&gt;"",'Expenditures 2000'!E141/'REVENUE 2000'!$G140,0)</f>
        <v>3918.925877815635</v>
      </c>
      <c r="F141" s="4">
        <f>IF('Expenditures 2000'!F141&lt;&gt;"",'Expenditures 2000'!F141/'REVENUE 2000'!$G140,0)</f>
        <v>7057.1343105243232</v>
      </c>
      <c r="G141" s="4">
        <f>IF('Expenditures 2000'!G141&lt;&gt;"",'Expenditures 2000'!G141/'REVENUE 2000'!$G140,0)</f>
        <v>-17.93963657013061</v>
      </c>
      <c r="H141" s="4">
        <f>IF('Expenditures 2000'!H141&lt;&gt;"",'Expenditures 2000'!H141/'REVENUE 2000'!$G140,0)</f>
        <v>3936.8655143857654</v>
      </c>
      <c r="I141" s="4">
        <f>IF('Expenditures 2000'!I141&lt;&gt;"",'Expenditures 2000'!I141/'REVENUE 2000'!$G140,0)</f>
        <v>226.66927645277306</v>
      </c>
      <c r="J141" s="4">
        <f>IF('Expenditures 2000'!J141&lt;&gt;"",'Expenditures 2000'!J141/'REVENUE 2000'!$G140,0)</f>
        <v>271.80287951921258</v>
      </c>
      <c r="K141" s="4">
        <f>IF('Expenditures 2000'!K141&lt;&gt;"",'Expenditures 2000'!K141/'REVENUE 2000'!$G140,0)</f>
        <v>133.34680342608368</v>
      </c>
      <c r="L141" s="4">
        <f>IF('Expenditures 2000'!L141&lt;&gt;"",'Expenditures 2000'!L141/'REVENUE 2000'!$G140,0)</f>
        <v>308.9979935642628</v>
      </c>
      <c r="M141" s="4">
        <f>IF('Expenditures 2000'!M141&lt;&gt;"",'Expenditures 2000'!M141/'REVENUE 2000'!$G140,0)</f>
        <v>43.488051296611779</v>
      </c>
      <c r="N141" s="4">
        <f>IF('Expenditures 2000'!N141&lt;&gt;"",'Expenditures 2000'!N141/'REVENUE 2000'!$G140,0)</f>
        <v>597.17032935831924</v>
      </c>
      <c r="O141" s="4">
        <f>IF('Expenditures 2000'!O141&lt;&gt;"",'Expenditures 2000'!O141/'REVENUE 2000'!$G140,0)</f>
        <v>488.27879755820561</v>
      </c>
      <c r="P141" s="4">
        <f>IF('Expenditures 2000'!P141&lt;&gt;"",'Expenditures 2000'!P141/'REVENUE 2000'!$G140,0)</f>
        <v>46.079788945674807</v>
      </c>
      <c r="Q141" s="4">
        <f>IF('Expenditures 2000'!Q141&lt;&gt;"",'Expenditures 2000'!Q141/'REVENUE 2000'!$G140,0)</f>
        <v>0</v>
      </c>
      <c r="R141" s="4">
        <f>IF('Expenditures 2000'!R141&lt;&gt;"",'Expenditures 2000'!R141/'REVENUE 2000'!$G140,0)</f>
        <v>413.22649772856334</v>
      </c>
      <c r="S141" s="4">
        <f>IF('Expenditures 2000'!S141&lt;&gt;"",'Expenditures 2000'!S141/'REVENUE 2000'!$G140,0)</f>
        <v>207.71742617830782</v>
      </c>
      <c r="T141" s="4">
        <f>IF('Expenditures 2000'!T141&lt;&gt;"",'Expenditures 2000'!T141/'REVENUE 2000'!$G140,0)</f>
        <v>0</v>
      </c>
      <c r="U141" s="4">
        <f>IF('Expenditures 2000'!U141&lt;&gt;"",'Expenditures 2000'!U141/'REVENUE 2000'!$G140,0)</f>
        <v>0</v>
      </c>
      <c r="V141" s="4">
        <f>IF('Expenditures 2000'!V141&lt;&gt;"",'Expenditures 2000'!V141/'REVENUE 2000'!$G140,0)</f>
        <v>30.165424474730269</v>
      </c>
      <c r="W141" s="4">
        <f>IF('Expenditures 2000'!W141&lt;&gt;"",'Expenditures 2000'!W141/'REVENUE 2000'!$G140,0)</f>
        <v>0</v>
      </c>
      <c r="X141" s="4">
        <f>IF('Expenditures 2000'!X141&lt;&gt;"",'Expenditures 2000'!X141/'REVENUE 2000'!$G140,0)</f>
        <v>0</v>
      </c>
      <c r="Y141" s="4">
        <f>IF('Expenditures 2000'!Y141&lt;&gt;"",'Expenditures 2000'!Y141/'REVENUE 2000'!$G140,0)</f>
        <v>2.8010008517887566</v>
      </c>
      <c r="Z141" s="4">
        <f>IF('Expenditures 2000'!Z141&lt;&gt;"",'Expenditures 2000'!Z141/'REVENUE 2000'!$G140,0)</f>
        <v>6.3226504826802961</v>
      </c>
      <c r="AA141" s="4">
        <f>IF('Expenditures 2000'!AA141&lt;&gt;"",'Expenditures 2000'!AA141/'REVENUE 2000'!$G140,0)</f>
        <v>0</v>
      </c>
      <c r="AB141" s="4">
        <f>IF('Expenditures 2000'!AB141&lt;&gt;"",'Expenditures 2000'!AB141/'REVENUE 2000'!$G140,0)</f>
        <v>304.53716874881695</v>
      </c>
      <c r="AC141" s="4">
        <f>IF('Expenditures 2000'!AC141&lt;&gt;"",'Expenditures 2000'!AC141/'REVENUE 2000'!$G140,0)</f>
        <v>57.604344122657587</v>
      </c>
      <c r="AD141" s="4"/>
    </row>
    <row r="142" spans="1:30" x14ac:dyDescent="0.25">
      <c r="A142" s="1" t="s">
        <v>289</v>
      </c>
      <c r="B142" s="1" t="s">
        <v>290</v>
      </c>
      <c r="C142" s="4">
        <f>IF('Expenditures 2000'!C142&lt;&gt;"",'Expenditures 2000'!C142/'REVENUE 2000'!$G141,0)</f>
        <v>7141.9230800619398</v>
      </c>
      <c r="D142" s="4">
        <f>IF('Expenditures 2000'!D142&lt;&gt;"",'Expenditures 2000'!D142/'REVENUE 2000'!$G141,0)</f>
        <v>6666.4674259228259</v>
      </c>
      <c r="E142" s="4">
        <f>IF('Expenditures 2000'!E142&lt;&gt;"",'Expenditures 2000'!E142/'REVENUE 2000'!$G141,0)</f>
        <v>3562.55788587093</v>
      </c>
      <c r="F142" s="4">
        <f>IF('Expenditures 2000'!F142&lt;&gt;"",'Expenditures 2000'!F142/'REVENUE 2000'!$G141,0)</f>
        <v>7141.9230800619398</v>
      </c>
      <c r="G142" s="4">
        <f>IF('Expenditures 2000'!G142&lt;&gt;"",'Expenditures 2000'!G142/'REVENUE 2000'!$G141,0)</f>
        <v>0</v>
      </c>
      <c r="H142" s="4">
        <f>IF('Expenditures 2000'!H142&lt;&gt;"",'Expenditures 2000'!H142/'REVENUE 2000'!$G141,0)</f>
        <v>3562.55788587093</v>
      </c>
      <c r="I142" s="4">
        <f>IF('Expenditures 2000'!I142&lt;&gt;"",'Expenditures 2000'!I142/'REVENUE 2000'!$G141,0)</f>
        <v>195.24301916799195</v>
      </c>
      <c r="J142" s="4">
        <f>IF('Expenditures 2000'!J142&lt;&gt;"",'Expenditures 2000'!J142/'REVENUE 2000'!$G141,0)</f>
        <v>283.36830898970453</v>
      </c>
      <c r="K142" s="4">
        <f>IF('Expenditures 2000'!K142&lt;&gt;"",'Expenditures 2000'!K142/'REVENUE 2000'!$G141,0)</f>
        <v>556.16101950280404</v>
      </c>
      <c r="L142" s="4">
        <f>IF('Expenditures 2000'!L142&lt;&gt;"",'Expenditures 2000'!L142/'REVENUE 2000'!$G141,0)</f>
        <v>258.50330940821965</v>
      </c>
      <c r="M142" s="4">
        <f>IF('Expenditures 2000'!M142&lt;&gt;"",'Expenditures 2000'!M142/'REVENUE 2000'!$G141,0)</f>
        <v>68.660001464802875</v>
      </c>
      <c r="N142" s="4">
        <f>IF('Expenditures 2000'!N142&lt;&gt;"",'Expenditures 2000'!N142/'REVENUE 2000'!$G141,0)</f>
        <v>631.97514020256131</v>
      </c>
      <c r="O142" s="4">
        <f>IF('Expenditures 2000'!O142&lt;&gt;"",'Expenditures 2000'!O142/'REVENUE 2000'!$G141,0)</f>
        <v>500.77343370720678</v>
      </c>
      <c r="P142" s="4">
        <f>IF('Expenditures 2000'!P142&lt;&gt;"",'Expenditures 2000'!P142/'REVENUE 2000'!$G141,0)</f>
        <v>83.891280237716586</v>
      </c>
      <c r="Q142" s="4">
        <f>IF('Expenditures 2000'!Q142&lt;&gt;"",'Expenditures 2000'!Q142/'REVENUE 2000'!$G141,0)</f>
        <v>0</v>
      </c>
      <c r="R142" s="4">
        <f>IF('Expenditures 2000'!R142&lt;&gt;"",'Expenditures 2000'!R142/'REVENUE 2000'!$G141,0)</f>
        <v>376.46203021679082</v>
      </c>
      <c r="S142" s="4">
        <f>IF('Expenditures 2000'!S142&lt;&gt;"",'Expenditures 2000'!S142/'REVENUE 2000'!$G141,0)</f>
        <v>148.87199715409724</v>
      </c>
      <c r="T142" s="4">
        <f>IF('Expenditures 2000'!T142&lt;&gt;"",'Expenditures 2000'!T142/'REVENUE 2000'!$G141,0)</f>
        <v>0</v>
      </c>
      <c r="U142" s="4">
        <f>IF('Expenditures 2000'!U142&lt;&gt;"",'Expenditures 2000'!U142/'REVENUE 2000'!$G141,0)</f>
        <v>0</v>
      </c>
      <c r="V142" s="4">
        <f>IF('Expenditures 2000'!V142&lt;&gt;"",'Expenditures 2000'!V142/'REVENUE 2000'!$G141,0)</f>
        <v>1.5254352557127311</v>
      </c>
      <c r="W142" s="4">
        <f>IF('Expenditures 2000'!W142&lt;&gt;"",'Expenditures 2000'!W142/'REVENUE 2000'!$G141,0)</f>
        <v>0</v>
      </c>
      <c r="X142" s="4">
        <f>IF('Expenditures 2000'!X142&lt;&gt;"",'Expenditures 2000'!X142/'REVENUE 2000'!$G141,0)</f>
        <v>2.2595798108311711</v>
      </c>
      <c r="Y142" s="4">
        <f>IF('Expenditures 2000'!Y142&lt;&gt;"",'Expenditures 2000'!Y142/'REVENUE 2000'!$G141,0)</f>
        <v>-0.25225998158533525</v>
      </c>
      <c r="Z142" s="4">
        <f>IF('Expenditures 2000'!Z142&lt;&gt;"",'Expenditures 2000'!Z142/'REVENUE 2000'!$G141,0)</f>
        <v>63.740898342680168</v>
      </c>
      <c r="AA142" s="4">
        <f>IF('Expenditures 2000'!AA142&lt;&gt;"",'Expenditures 2000'!AA142/'REVENUE 2000'!$G141,0)</f>
        <v>0</v>
      </c>
      <c r="AB142" s="4">
        <f>IF('Expenditures 2000'!AB142&lt;&gt;"",'Expenditures 2000'!AB142/'REVENUE 2000'!$G141,0)</f>
        <v>184.65565832426549</v>
      </c>
      <c r="AC142" s="4">
        <f>IF('Expenditures 2000'!AC142&lt;&gt;"",'Expenditures 2000'!AC142/'REVENUE 2000'!$G141,0)</f>
        <v>223.52634238721018</v>
      </c>
      <c r="AD142" s="4"/>
    </row>
    <row r="143" spans="1:30" x14ac:dyDescent="0.25">
      <c r="A143" s="1" t="s">
        <v>291</v>
      </c>
      <c r="B143" s="1" t="s">
        <v>292</v>
      </c>
      <c r="C143" s="4">
        <f>IF('Expenditures 2000'!C143&lt;&gt;"",'Expenditures 2000'!C143/'REVENUE 2000'!$G142,0)</f>
        <v>6745.2194854528207</v>
      </c>
      <c r="D143" s="4">
        <f>IF('Expenditures 2000'!D143&lt;&gt;"",'Expenditures 2000'!D143/'REVENUE 2000'!$G142,0)</f>
        <v>6124.4567210567229</v>
      </c>
      <c r="E143" s="4">
        <f>IF('Expenditures 2000'!E143&lt;&gt;"",'Expenditures 2000'!E143/'REVENUE 2000'!$G142,0)</f>
        <v>3659.6278166278171</v>
      </c>
      <c r="F143" s="4">
        <f>IF('Expenditures 2000'!F143&lt;&gt;"",'Expenditures 2000'!F143/'REVENUE 2000'!$G142,0)</f>
        <v>6745.2194854528188</v>
      </c>
      <c r="G143" s="4">
        <f>IF('Expenditures 2000'!G143&lt;&gt;"",'Expenditures 2000'!G143/'REVENUE 2000'!$G142,0)</f>
        <v>0</v>
      </c>
      <c r="H143" s="4">
        <f>IF('Expenditures 2000'!H143&lt;&gt;"",'Expenditures 2000'!H143/'REVENUE 2000'!$G142,0)</f>
        <v>3659.6278166278171</v>
      </c>
      <c r="I143" s="4">
        <f>IF('Expenditures 2000'!I143&lt;&gt;"",'Expenditures 2000'!I143/'REVENUE 2000'!$G142,0)</f>
        <v>168.02867132867132</v>
      </c>
      <c r="J143" s="4">
        <f>IF('Expenditures 2000'!J143&lt;&gt;"",'Expenditures 2000'!J143/'REVENUE 2000'!$G142,0)</f>
        <v>310.57910731244067</v>
      </c>
      <c r="K143" s="4">
        <f>IF('Expenditures 2000'!K143&lt;&gt;"",'Expenditures 2000'!K143/'REVENUE 2000'!$G142,0)</f>
        <v>351.98857808857809</v>
      </c>
      <c r="L143" s="4">
        <f>IF('Expenditures 2000'!L143&lt;&gt;"",'Expenditures 2000'!L143/'REVENUE 2000'!$G142,0)</f>
        <v>292.70177846844513</v>
      </c>
      <c r="M143" s="4">
        <f>IF('Expenditures 2000'!M143&lt;&gt;"",'Expenditures 2000'!M143/'REVENUE 2000'!$G142,0)</f>
        <v>62.126642493309156</v>
      </c>
      <c r="N143" s="4">
        <f>IF('Expenditures 2000'!N143&lt;&gt;"",'Expenditures 2000'!N143/'REVENUE 2000'!$G142,0)</f>
        <v>547.72181645514991</v>
      </c>
      <c r="O143" s="4">
        <f>IF('Expenditures 2000'!O143&lt;&gt;"",'Expenditures 2000'!O143/'REVENUE 2000'!$G142,0)</f>
        <v>170.02642665975998</v>
      </c>
      <c r="P143" s="4">
        <f>IF('Expenditures 2000'!P143&lt;&gt;"",'Expenditures 2000'!P143/'REVENUE 2000'!$G142,0)</f>
        <v>61.433246999913671</v>
      </c>
      <c r="Q143" s="4">
        <f>IF('Expenditures 2000'!Q143&lt;&gt;"",'Expenditures 2000'!Q143/'REVENUE 2000'!$G142,0)</f>
        <v>0</v>
      </c>
      <c r="R143" s="4">
        <f>IF('Expenditures 2000'!R143&lt;&gt;"",'Expenditures 2000'!R143/'REVENUE 2000'!$G142,0)</f>
        <v>388.42810152810154</v>
      </c>
      <c r="S143" s="4">
        <f>IF('Expenditures 2000'!S143&lt;&gt;"",'Expenditures 2000'!S143/'REVENUE 2000'!$G142,0)</f>
        <v>111.79453509453509</v>
      </c>
      <c r="T143" s="4">
        <f>IF('Expenditures 2000'!T143&lt;&gt;"",'Expenditures 2000'!T143/'REVENUE 2000'!$G142,0)</f>
        <v>0</v>
      </c>
      <c r="U143" s="4">
        <f>IF('Expenditures 2000'!U143&lt;&gt;"",'Expenditures 2000'!U143/'REVENUE 2000'!$G142,0)</f>
        <v>0</v>
      </c>
      <c r="V143" s="4">
        <f>IF('Expenditures 2000'!V143&lt;&gt;"",'Expenditures 2000'!V143/'REVENUE 2000'!$G142,0)</f>
        <v>0</v>
      </c>
      <c r="W143" s="4">
        <f>IF('Expenditures 2000'!W143&lt;&gt;"",'Expenditures 2000'!W143/'REVENUE 2000'!$G142,0)</f>
        <v>0</v>
      </c>
      <c r="X143" s="4">
        <f>IF('Expenditures 2000'!X143&lt;&gt;"",'Expenditures 2000'!X143/'REVENUE 2000'!$G142,0)</f>
        <v>139.25511525511527</v>
      </c>
      <c r="Y143" s="4">
        <f>IF('Expenditures 2000'!Y143&lt;&gt;"",'Expenditures 2000'!Y143/'REVENUE 2000'!$G142,0)</f>
        <v>0</v>
      </c>
      <c r="Z143" s="4">
        <f>IF('Expenditures 2000'!Z143&lt;&gt;"",'Expenditures 2000'!Z143/'REVENUE 2000'!$G142,0)</f>
        <v>103.91851851851852</v>
      </c>
      <c r="AA143" s="4">
        <f>IF('Expenditures 2000'!AA143&lt;&gt;"",'Expenditures 2000'!AA143/'REVENUE 2000'!$G142,0)</f>
        <v>0</v>
      </c>
      <c r="AB143" s="4">
        <f>IF('Expenditures 2000'!AB143&lt;&gt;"",'Expenditures 2000'!AB143/'REVENUE 2000'!$G142,0)</f>
        <v>280.6237503237503</v>
      </c>
      <c r="AC143" s="4">
        <f>IF('Expenditures 2000'!AC143&lt;&gt;"",'Expenditures 2000'!AC143/'REVENUE 2000'!$G142,0)</f>
        <v>96.96538029871364</v>
      </c>
      <c r="AD143" s="4"/>
    </row>
    <row r="144" spans="1:30" x14ac:dyDescent="0.25">
      <c r="A144" s="1" t="s">
        <v>293</v>
      </c>
      <c r="B144" s="1" t="s">
        <v>294</v>
      </c>
      <c r="C144" s="4">
        <f>IF('Expenditures 2000'!C144&lt;&gt;"",'Expenditures 2000'!C144/'REVENUE 2000'!$G143,0)</f>
        <v>6643.7467977723636</v>
      </c>
      <c r="D144" s="4">
        <f>IF('Expenditures 2000'!D144&lt;&gt;"",'Expenditures 2000'!D144/'REVENUE 2000'!$G143,0)</f>
        <v>6320.8146014618869</v>
      </c>
      <c r="E144" s="4">
        <f>IF('Expenditures 2000'!E144&lt;&gt;"",'Expenditures 2000'!E144/'REVENUE 2000'!$G143,0)</f>
        <v>3563.3543508527673</v>
      </c>
      <c r="F144" s="4">
        <f>IF('Expenditures 2000'!F144&lt;&gt;"",'Expenditures 2000'!F144/'REVENUE 2000'!$G143,0)</f>
        <v>6643.7467977723636</v>
      </c>
      <c r="G144" s="4">
        <f>IF('Expenditures 2000'!G144&lt;&gt;"",'Expenditures 2000'!G144/'REVENUE 2000'!$G143,0)</f>
        <v>-21.884597981204315</v>
      </c>
      <c r="H144" s="4">
        <f>IF('Expenditures 2000'!H144&lt;&gt;"",'Expenditures 2000'!H144/'REVENUE 2000'!$G143,0)</f>
        <v>3585.2389488339713</v>
      </c>
      <c r="I144" s="4">
        <f>IF('Expenditures 2000'!I144&lt;&gt;"",'Expenditures 2000'!I144/'REVENUE 2000'!$G143,0)</f>
        <v>298.7015663069962</v>
      </c>
      <c r="J144" s="4">
        <f>IF('Expenditures 2000'!J144&lt;&gt;"",'Expenditures 2000'!J144/'REVENUE 2000'!$G143,0)</f>
        <v>328.47401670727464</v>
      </c>
      <c r="K144" s="4">
        <f>IF('Expenditures 2000'!K144&lt;&gt;"",'Expenditures 2000'!K144/'REVENUE 2000'!$G143,0)</f>
        <v>412.22340758788721</v>
      </c>
      <c r="L144" s="4">
        <f>IF('Expenditures 2000'!L144&lt;&gt;"",'Expenditures 2000'!L144/'REVENUE 2000'!$G143,0)</f>
        <v>263.21665506439263</v>
      </c>
      <c r="M144" s="4">
        <f>IF('Expenditures 2000'!M144&lt;&gt;"",'Expenditures 2000'!M144/'REVENUE 2000'!$G143,0)</f>
        <v>51.408405847546121</v>
      </c>
      <c r="N144" s="4">
        <f>IF('Expenditures 2000'!N144&lt;&gt;"",'Expenditures 2000'!N144/'REVENUE 2000'!$G143,0)</f>
        <v>612.43739993038639</v>
      </c>
      <c r="O144" s="4">
        <f>IF('Expenditures 2000'!O144&lt;&gt;"",'Expenditures 2000'!O144/'REVENUE 2000'!$G143,0)</f>
        <v>101.68646014618865</v>
      </c>
      <c r="P144" s="4">
        <f>IF('Expenditures 2000'!P144&lt;&gt;"",'Expenditures 2000'!P144/'REVENUE 2000'!$G143,0)</f>
        <v>9.0792377305951977</v>
      </c>
      <c r="Q144" s="4">
        <f>IF('Expenditures 2000'!Q144&lt;&gt;"",'Expenditures 2000'!Q144/'REVENUE 2000'!$G143,0)</f>
        <v>0</v>
      </c>
      <c r="R144" s="4">
        <f>IF('Expenditures 2000'!R144&lt;&gt;"",'Expenditures 2000'!R144/'REVENUE 2000'!$G143,0)</f>
        <v>495.04984336930039</v>
      </c>
      <c r="S144" s="4">
        <f>IF('Expenditures 2000'!S144&lt;&gt;"",'Expenditures 2000'!S144/'REVENUE 2000'!$G143,0)</f>
        <v>185.18325791855204</v>
      </c>
      <c r="T144" s="4">
        <f>IF('Expenditures 2000'!T144&lt;&gt;"",'Expenditures 2000'!T144/'REVENUE 2000'!$G143,0)</f>
        <v>0</v>
      </c>
      <c r="U144" s="4">
        <f>IF('Expenditures 2000'!U144&lt;&gt;"",'Expenditures 2000'!U144/'REVENUE 2000'!$G143,0)</f>
        <v>0</v>
      </c>
      <c r="V144" s="4">
        <f>IF('Expenditures 2000'!V144&lt;&gt;"",'Expenditures 2000'!V144/'REVENUE 2000'!$G143,0)</f>
        <v>0</v>
      </c>
      <c r="W144" s="4">
        <f>IF('Expenditures 2000'!W144&lt;&gt;"",'Expenditures 2000'!W144/'REVENUE 2000'!$G143,0)</f>
        <v>0</v>
      </c>
      <c r="X144" s="4">
        <f>IF('Expenditures 2000'!X144&lt;&gt;"",'Expenditures 2000'!X144/'REVENUE 2000'!$G143,0)</f>
        <v>0</v>
      </c>
      <c r="Y144" s="4">
        <f>IF('Expenditures 2000'!Y144&lt;&gt;"",'Expenditures 2000'!Y144/'REVENUE 2000'!$G143,0)</f>
        <v>0</v>
      </c>
      <c r="Z144" s="4">
        <f>IF('Expenditures 2000'!Z144&lt;&gt;"",'Expenditures 2000'!Z144/'REVENUE 2000'!$G143,0)</f>
        <v>0</v>
      </c>
      <c r="AA144" s="4">
        <f>IF('Expenditures 2000'!AA144&lt;&gt;"",'Expenditures 2000'!AA144/'REVENUE 2000'!$G143,0)</f>
        <v>0</v>
      </c>
      <c r="AB144" s="4">
        <f>IF('Expenditures 2000'!AB144&lt;&gt;"",'Expenditures 2000'!AB144/'REVENUE 2000'!$G143,0)</f>
        <v>249.19046293073441</v>
      </c>
      <c r="AC144" s="4">
        <f>IF('Expenditures 2000'!AC144&lt;&gt;"",'Expenditures 2000'!AC144/'REVENUE 2000'!$G143,0)</f>
        <v>73.741733379742428</v>
      </c>
      <c r="AD144" s="4"/>
    </row>
    <row r="145" spans="1:30" x14ac:dyDescent="0.25">
      <c r="A145" s="1" t="s">
        <v>295</v>
      </c>
      <c r="B145" s="1" t="s">
        <v>296</v>
      </c>
      <c r="C145" s="4">
        <f>IF('Expenditures 2000'!C145&lt;&gt;"",'Expenditures 2000'!C145/'REVENUE 2000'!$G144,0)</f>
        <v>6389.7616848171519</v>
      </c>
      <c r="D145" s="4">
        <f>IF('Expenditures 2000'!D145&lt;&gt;"",'Expenditures 2000'!D145/'REVENUE 2000'!$G144,0)</f>
        <v>6061.8352430187715</v>
      </c>
      <c r="E145" s="4">
        <f>IF('Expenditures 2000'!E145&lt;&gt;"",'Expenditures 2000'!E145/'REVENUE 2000'!$G144,0)</f>
        <v>3565.2189499555052</v>
      </c>
      <c r="F145" s="4">
        <f>IF('Expenditures 2000'!F145&lt;&gt;"",'Expenditures 2000'!F145/'REVENUE 2000'!$G144,0)</f>
        <v>6389.7616848171519</v>
      </c>
      <c r="G145" s="4">
        <f>IF('Expenditures 2000'!G145&lt;&gt;"",'Expenditures 2000'!G145/'REVENUE 2000'!$G144,0)</f>
        <v>-1.2645196830374168</v>
      </c>
      <c r="H145" s="4">
        <f>IF('Expenditures 2000'!H145&lt;&gt;"",'Expenditures 2000'!H145/'REVENUE 2000'!$G144,0)</f>
        <v>3566.4834696385428</v>
      </c>
      <c r="I145" s="4">
        <f>IF('Expenditures 2000'!I145&lt;&gt;"",'Expenditures 2000'!I145/'REVENUE 2000'!$G144,0)</f>
        <v>123.18582143311156</v>
      </c>
      <c r="J145" s="4">
        <f>IF('Expenditures 2000'!J145&lt;&gt;"",'Expenditures 2000'!J145/'REVENUE 2000'!$G144,0)</f>
        <v>149.01711513199712</v>
      </c>
      <c r="K145" s="4">
        <f>IF('Expenditures 2000'!K145&lt;&gt;"",'Expenditures 2000'!K145/'REVENUE 2000'!$G144,0)</f>
        <v>554.57899487266411</v>
      </c>
      <c r="L145" s="4">
        <f>IF('Expenditures 2000'!L145&lt;&gt;"",'Expenditures 2000'!L145/'REVENUE 2000'!$G144,0)</f>
        <v>394.66929954659093</v>
      </c>
      <c r="M145" s="4">
        <f>IF('Expenditures 2000'!M145&lt;&gt;"",'Expenditures 2000'!M145/'REVENUE 2000'!$G144,0)</f>
        <v>0</v>
      </c>
      <c r="N145" s="4">
        <f>IF('Expenditures 2000'!N145&lt;&gt;"",'Expenditures 2000'!N145/'REVENUE 2000'!$G144,0)</f>
        <v>506.81650069918214</v>
      </c>
      <c r="O145" s="4">
        <f>IF('Expenditures 2000'!O145&lt;&gt;"",'Expenditures 2000'!O145/'REVENUE 2000'!$G144,0)</f>
        <v>267.64617144794266</v>
      </c>
      <c r="P145" s="4">
        <f>IF('Expenditures 2000'!P145&lt;&gt;"",'Expenditures 2000'!P145/'REVENUE 2000'!$G144,0)</f>
        <v>0</v>
      </c>
      <c r="Q145" s="4">
        <f>IF('Expenditures 2000'!Q145&lt;&gt;"",'Expenditures 2000'!Q145/'REVENUE 2000'!$G144,0)</f>
        <v>0</v>
      </c>
      <c r="R145" s="4">
        <f>IF('Expenditures 2000'!R145&lt;&gt;"",'Expenditures 2000'!R145/'REVENUE 2000'!$G144,0)</f>
        <v>385.01761091571677</v>
      </c>
      <c r="S145" s="4">
        <f>IF('Expenditures 2000'!S145&lt;&gt;"",'Expenditures 2000'!S145/'REVENUE 2000'!$G144,0)</f>
        <v>115.68477901606001</v>
      </c>
      <c r="T145" s="4">
        <f>IF('Expenditures 2000'!T145&lt;&gt;"",'Expenditures 2000'!T145/'REVENUE 2000'!$G144,0)</f>
        <v>0</v>
      </c>
      <c r="U145" s="4">
        <f>IF('Expenditures 2000'!U145&lt;&gt;"",'Expenditures 2000'!U145/'REVENUE 2000'!$G144,0)</f>
        <v>0</v>
      </c>
      <c r="V145" s="4">
        <f>IF('Expenditures 2000'!V145&lt;&gt;"",'Expenditures 2000'!V145/'REVENUE 2000'!$G144,0)</f>
        <v>0</v>
      </c>
      <c r="W145" s="4">
        <f>IF('Expenditures 2000'!W145&lt;&gt;"",'Expenditures 2000'!W145/'REVENUE 2000'!$G144,0)</f>
        <v>0</v>
      </c>
      <c r="X145" s="4">
        <f>IF('Expenditures 2000'!X145&lt;&gt;"",'Expenditures 2000'!X145/'REVENUE 2000'!$G144,0)</f>
        <v>0</v>
      </c>
      <c r="Y145" s="4">
        <f>IF('Expenditures 2000'!Y145&lt;&gt;"",'Expenditures 2000'!Y145/'REVENUE 2000'!$G144,0)</f>
        <v>0</v>
      </c>
      <c r="Z145" s="4">
        <f>IF('Expenditures 2000'!Z145&lt;&gt;"",'Expenditures 2000'!Z145/'REVENUE 2000'!$G144,0)</f>
        <v>0</v>
      </c>
      <c r="AA145" s="4">
        <f>IF('Expenditures 2000'!AA145&lt;&gt;"",'Expenditures 2000'!AA145/'REVENUE 2000'!$G144,0)</f>
        <v>0</v>
      </c>
      <c r="AB145" s="4">
        <f>IF('Expenditures 2000'!AB145&lt;&gt;"",'Expenditures 2000'!AB145/'REVENUE 2000'!$G144,0)</f>
        <v>227.09886435865926</v>
      </c>
      <c r="AC145" s="4">
        <f>IF('Expenditures 2000'!AC145&lt;&gt;"",'Expenditures 2000'!AC145/'REVENUE 2000'!$G144,0)</f>
        <v>100.82757743972202</v>
      </c>
      <c r="AD145" s="4"/>
    </row>
    <row r="146" spans="1:30" x14ac:dyDescent="0.25">
      <c r="A146" s="1" t="s">
        <v>297</v>
      </c>
      <c r="B146" s="1" t="s">
        <v>298</v>
      </c>
      <c r="C146" s="4">
        <f>IF('Expenditures 2000'!C146&lt;&gt;"",'Expenditures 2000'!C146/'REVENUE 2000'!$G145,0)</f>
        <v>7451.9013029315956</v>
      </c>
      <c r="D146" s="4">
        <f>IF('Expenditures 2000'!D146&lt;&gt;"",'Expenditures 2000'!D146/'REVENUE 2000'!$G145,0)</f>
        <v>7050.9623152092208</v>
      </c>
      <c r="E146" s="4">
        <f>IF('Expenditures 2000'!E146&lt;&gt;"",'Expenditures 2000'!E146/'REVENUE 2000'!$G145,0)</f>
        <v>4476.276171385618</v>
      </c>
      <c r="F146" s="4">
        <f>IF('Expenditures 2000'!F146&lt;&gt;"",'Expenditures 2000'!F146/'REVENUE 2000'!$G145,0)</f>
        <v>7451.9013029315956</v>
      </c>
      <c r="G146" s="4">
        <f>IF('Expenditures 2000'!G146&lt;&gt;"",'Expenditures 2000'!G146/'REVENUE 2000'!$G145,0)</f>
        <v>0</v>
      </c>
      <c r="H146" s="4">
        <f>IF('Expenditures 2000'!H146&lt;&gt;"",'Expenditures 2000'!H146/'REVENUE 2000'!$G145,0)</f>
        <v>4476.276171385618</v>
      </c>
      <c r="I146" s="4">
        <f>IF('Expenditures 2000'!I146&lt;&gt;"",'Expenditures 2000'!I146/'REVENUE 2000'!$G145,0)</f>
        <v>7.7618140816837879</v>
      </c>
      <c r="J146" s="4">
        <f>IF('Expenditures 2000'!J146&lt;&gt;"",'Expenditures 2000'!J146/'REVENUE 2000'!$G145,0)</f>
        <v>247.33808569280882</v>
      </c>
      <c r="K146" s="4">
        <f>IF('Expenditures 2000'!K146&lt;&gt;"",'Expenditures 2000'!K146/'REVENUE 2000'!$G145,0)</f>
        <v>575.17950388373845</v>
      </c>
      <c r="L146" s="4">
        <f>IF('Expenditures 2000'!L146&lt;&gt;"",'Expenditures 2000'!L146/'REVENUE 2000'!$G145,0)</f>
        <v>354.86609872212478</v>
      </c>
      <c r="M146" s="4">
        <f>IF('Expenditures 2000'!M146&lt;&gt;"",'Expenditures 2000'!M146/'REVENUE 2000'!$G145,0)</f>
        <v>114.07649711851666</v>
      </c>
      <c r="N146" s="4">
        <f>IF('Expenditures 2000'!N146&lt;&gt;"",'Expenditures 2000'!N146/'REVENUE 2000'!$G145,0)</f>
        <v>612.22583312453014</v>
      </c>
      <c r="O146" s="4">
        <f>IF('Expenditures 2000'!O146&lt;&gt;"",'Expenditures 2000'!O146/'REVENUE 2000'!$G145,0)</f>
        <v>99.135554998747182</v>
      </c>
      <c r="P146" s="4">
        <f>IF('Expenditures 2000'!P146&lt;&gt;"",'Expenditures 2000'!P146/'REVENUE 2000'!$G145,0)</f>
        <v>13.829366073665748</v>
      </c>
      <c r="Q146" s="4">
        <f>IF('Expenditures 2000'!Q146&lt;&gt;"",'Expenditures 2000'!Q146/'REVENUE 2000'!$G145,0)</f>
        <v>0</v>
      </c>
      <c r="R146" s="4">
        <f>IF('Expenditures 2000'!R146&lt;&gt;"",'Expenditures 2000'!R146/'REVENUE 2000'!$G145,0)</f>
        <v>403.94414933600598</v>
      </c>
      <c r="S146" s="4">
        <f>IF('Expenditures 2000'!S146&lt;&gt;"",'Expenditures 2000'!S146/'REVENUE 2000'!$G145,0)</f>
        <v>146.3292407917815</v>
      </c>
      <c r="T146" s="4">
        <f>IF('Expenditures 2000'!T146&lt;&gt;"",'Expenditures 2000'!T146/'REVENUE 2000'!$G145,0)</f>
        <v>0</v>
      </c>
      <c r="U146" s="4">
        <f>IF('Expenditures 2000'!U146&lt;&gt;"",'Expenditures 2000'!U146/'REVENUE 2000'!$G145,0)</f>
        <v>0.95527436732648452</v>
      </c>
      <c r="V146" s="4">
        <f>IF('Expenditures 2000'!V146&lt;&gt;"",'Expenditures 2000'!V146/'REVENUE 2000'!$G145,0)</f>
        <v>0</v>
      </c>
      <c r="W146" s="4">
        <f>IF('Expenditures 2000'!W146&lt;&gt;"",'Expenditures 2000'!W146/'REVENUE 2000'!$G145,0)</f>
        <v>0</v>
      </c>
      <c r="X146" s="4">
        <f>IF('Expenditures 2000'!X146&lt;&gt;"",'Expenditures 2000'!X146/'REVENUE 2000'!$G145,0)</f>
        <v>0</v>
      </c>
      <c r="Y146" s="4">
        <f>IF('Expenditures 2000'!Y146&lt;&gt;"",'Expenditures 2000'!Y146/'REVENUE 2000'!$G145,0)</f>
        <v>0</v>
      </c>
      <c r="Z146" s="4">
        <f>IF('Expenditures 2000'!Z146&lt;&gt;"",'Expenditures 2000'!Z146/'REVENUE 2000'!$G145,0)</f>
        <v>98.626083688298664</v>
      </c>
      <c r="AA146" s="4">
        <f>IF('Expenditures 2000'!AA146&lt;&gt;"",'Expenditures 2000'!AA146/'REVENUE 2000'!$G145,0)</f>
        <v>0</v>
      </c>
      <c r="AB146" s="4">
        <f>IF('Expenditures 2000'!AB146&lt;&gt;"",'Expenditures 2000'!AB146/'REVENUE 2000'!$G145,0)</f>
        <v>301.3576296667502</v>
      </c>
      <c r="AC146" s="4">
        <f>IF('Expenditures 2000'!AC146&lt;&gt;"",'Expenditures 2000'!AC146/'REVENUE 2000'!$G145,0)</f>
        <v>0</v>
      </c>
      <c r="AD146" s="4"/>
    </row>
    <row r="147" spans="1:30" x14ac:dyDescent="0.25">
      <c r="A147" s="1" t="s">
        <v>299</v>
      </c>
      <c r="B147" s="1" t="s">
        <v>300</v>
      </c>
      <c r="C147" s="4">
        <f>IF('Expenditures 2000'!C147&lt;&gt;"",'Expenditures 2000'!C147/'REVENUE 2000'!$G146,0)</f>
        <v>6501.1776142536628</v>
      </c>
      <c r="D147" s="4">
        <f>IF('Expenditures 2000'!D147&lt;&gt;"",'Expenditures 2000'!D147/'REVENUE 2000'!$G146,0)</f>
        <v>6005.0331911313197</v>
      </c>
      <c r="E147" s="4">
        <f>IF('Expenditures 2000'!E147&lt;&gt;"",'Expenditures 2000'!E147/'REVENUE 2000'!$G146,0)</f>
        <v>3504.9125177137471</v>
      </c>
      <c r="F147" s="4">
        <f>IF('Expenditures 2000'!F147&lt;&gt;"",'Expenditures 2000'!F147/'REVENUE 2000'!$G146,0)</f>
        <v>6501.1776142536601</v>
      </c>
      <c r="G147" s="4">
        <f>IF('Expenditures 2000'!G147&lt;&gt;"",'Expenditures 2000'!G147/'REVENUE 2000'!$G146,0)</f>
        <v>-8.6526068729333971</v>
      </c>
      <c r="H147" s="4">
        <f>IF('Expenditures 2000'!H147&lt;&gt;"",'Expenditures 2000'!H147/'REVENUE 2000'!$G146,0)</f>
        <v>3513.5651245866802</v>
      </c>
      <c r="I147" s="4">
        <f>IF('Expenditures 2000'!I147&lt;&gt;"",'Expenditures 2000'!I147/'REVENUE 2000'!$G146,0)</f>
        <v>219.58920199574874</v>
      </c>
      <c r="J147" s="4">
        <f>IF('Expenditures 2000'!J147&lt;&gt;"",'Expenditures 2000'!J147/'REVENUE 2000'!$G146,0)</f>
        <v>226.52682599196979</v>
      </c>
      <c r="K147" s="4">
        <f>IF('Expenditures 2000'!K147&lt;&gt;"",'Expenditures 2000'!K147/'REVENUE 2000'!$G146,0)</f>
        <v>165.22958195559755</v>
      </c>
      <c r="L147" s="4">
        <f>IF('Expenditures 2000'!L147&lt;&gt;"",'Expenditures 2000'!L147/'REVENUE 2000'!$G146,0)</f>
        <v>253.80977798771849</v>
      </c>
      <c r="M147" s="4">
        <f>IF('Expenditures 2000'!M147&lt;&gt;"",'Expenditures 2000'!M147/'REVENUE 2000'!$G146,0)</f>
        <v>42.406843410486537</v>
      </c>
      <c r="N147" s="4">
        <f>IF('Expenditures 2000'!N147&lt;&gt;"",'Expenditures 2000'!N147/'REVENUE 2000'!$G146,0)</f>
        <v>597.76287051251779</v>
      </c>
      <c r="O147" s="4">
        <f>IF('Expenditures 2000'!O147&lt;&gt;"",'Expenditures 2000'!O147/'REVENUE 2000'!$G146,0)</f>
        <v>428.81409276098253</v>
      </c>
      <c r="P147" s="4">
        <f>IF('Expenditures 2000'!P147&lt;&gt;"",'Expenditures 2000'!P147/'REVENUE 2000'!$G146,0)</f>
        <v>55.407518008974968</v>
      </c>
      <c r="Q147" s="4">
        <f>IF('Expenditures 2000'!Q147&lt;&gt;"",'Expenditures 2000'!Q147/'REVENUE 2000'!$G146,0)</f>
        <v>0</v>
      </c>
      <c r="R147" s="4">
        <f>IF('Expenditures 2000'!R147&lt;&gt;"",'Expenditures 2000'!R147/'REVENUE 2000'!$G146,0)</f>
        <v>359.60176694615024</v>
      </c>
      <c r="S147" s="4">
        <f>IF('Expenditures 2000'!S147&lt;&gt;"",'Expenditures 2000'!S147/'REVENUE 2000'!$G146,0)</f>
        <v>150.97219384742561</v>
      </c>
      <c r="T147" s="4">
        <f>IF('Expenditures 2000'!T147&lt;&gt;"",'Expenditures 2000'!T147/'REVENUE 2000'!$G146,0)</f>
        <v>0</v>
      </c>
      <c r="U147" s="4">
        <f>IF('Expenditures 2000'!U147&lt;&gt;"",'Expenditures 2000'!U147/'REVENUE 2000'!$G146,0)</f>
        <v>0</v>
      </c>
      <c r="V147" s="4">
        <f>IF('Expenditures 2000'!V147&lt;&gt;"",'Expenditures 2000'!V147/'REVENUE 2000'!$G146,0)</f>
        <v>21.994207605101561</v>
      </c>
      <c r="W147" s="4">
        <f>IF('Expenditures 2000'!W147&lt;&gt;"",'Expenditures 2000'!W147/'REVENUE 2000'!$G146,0)</f>
        <v>0</v>
      </c>
      <c r="X147" s="4">
        <f>IF('Expenditures 2000'!X147&lt;&gt;"",'Expenditures 2000'!X147/'REVENUE 2000'!$G146,0)</f>
        <v>8.8568729333963161E-2</v>
      </c>
      <c r="Y147" s="4">
        <f>IF('Expenditures 2000'!Y147&lt;&gt;"",'Expenditures 2000'!Y147/'REVENUE 2000'!$G146,0)</f>
        <v>0</v>
      </c>
      <c r="Z147" s="4">
        <f>IF('Expenditures 2000'!Z147&lt;&gt;"",'Expenditures 2000'!Z147/'REVENUE 2000'!$G146,0)</f>
        <v>71.266255314123768</v>
      </c>
      <c r="AA147" s="4">
        <f>IF('Expenditures 2000'!AA147&lt;&gt;"",'Expenditures 2000'!AA147/'REVENUE 2000'!$G146,0)</f>
        <v>0</v>
      </c>
      <c r="AB147" s="4">
        <f>IF('Expenditures 2000'!AB147&lt;&gt;"",'Expenditures 2000'!AB147/'REVENUE 2000'!$G146,0)</f>
        <v>382.59537376003783</v>
      </c>
      <c r="AC147" s="4">
        <f>IF('Expenditures 2000'!AC147&lt;&gt;"",'Expenditures 2000'!AC147/'REVENUE 2000'!$G146,0)</f>
        <v>20.200017713745869</v>
      </c>
      <c r="AD147" s="4"/>
    </row>
    <row r="148" spans="1:30" x14ac:dyDescent="0.25">
      <c r="A148" s="1" t="s">
        <v>301</v>
      </c>
      <c r="B148" s="1" t="s">
        <v>302</v>
      </c>
      <c r="C148" s="4">
        <f>IF('Expenditures 2000'!C148&lt;&gt;"",'Expenditures 2000'!C148/'REVENUE 2000'!$G147,0)</f>
        <v>5873.748303843121</v>
      </c>
      <c r="D148" s="4">
        <f>IF('Expenditures 2000'!D148&lt;&gt;"",'Expenditures 2000'!D148/'REVENUE 2000'!$G147,0)</f>
        <v>5089.8460836244794</v>
      </c>
      <c r="E148" s="4">
        <f>IF('Expenditures 2000'!E148&lt;&gt;"",'Expenditures 2000'!E148/'REVENUE 2000'!$G147,0)</f>
        <v>2856.9934407753863</v>
      </c>
      <c r="F148" s="4">
        <f>IF('Expenditures 2000'!F148&lt;&gt;"",'Expenditures 2000'!F148/'REVENUE 2000'!$G147,0)</f>
        <v>5873.7483038431201</v>
      </c>
      <c r="G148" s="4">
        <f>IF('Expenditures 2000'!G148&lt;&gt;"",'Expenditures 2000'!G148/'REVENUE 2000'!$G147,0)</f>
        <v>-11.923261580074383</v>
      </c>
      <c r="H148" s="4">
        <f>IF('Expenditures 2000'!H148&lt;&gt;"",'Expenditures 2000'!H148/'REVENUE 2000'!$G147,0)</f>
        <v>2868.9167023554605</v>
      </c>
      <c r="I148" s="4">
        <f>IF('Expenditures 2000'!I148&lt;&gt;"",'Expenditures 2000'!I148/'REVENUE 2000'!$G147,0)</f>
        <v>233.16745182012849</v>
      </c>
      <c r="J148" s="4">
        <f>IF('Expenditures 2000'!J148&lt;&gt;"",'Expenditures 2000'!J148/'REVENUE 2000'!$G147,0)</f>
        <v>276.02170630001126</v>
      </c>
      <c r="K148" s="4">
        <f>IF('Expenditures 2000'!K148&lt;&gt;"",'Expenditures 2000'!K148/'REVENUE 2000'!$G147,0)</f>
        <v>340.01382846838726</v>
      </c>
      <c r="L148" s="4">
        <f>IF('Expenditures 2000'!L148&lt;&gt;"",'Expenditures 2000'!L148/'REVENUE 2000'!$G147,0)</f>
        <v>353.82571847176831</v>
      </c>
      <c r="M148" s="4">
        <f>IF('Expenditures 2000'!M148&lt;&gt;"",'Expenditures 2000'!M148/'REVENUE 2000'!$G147,0)</f>
        <v>83.060509410571399</v>
      </c>
      <c r="N148" s="4">
        <f>IF('Expenditures 2000'!N148&lt;&gt;"",'Expenditures 2000'!N148/'REVENUE 2000'!$G147,0)</f>
        <v>522.77910515045653</v>
      </c>
      <c r="O148" s="4">
        <f>IF('Expenditures 2000'!O148&lt;&gt;"",'Expenditures 2000'!O148/'REVENUE 2000'!$G147,0)</f>
        <v>164.04393102671025</v>
      </c>
      <c r="P148" s="4">
        <f>IF('Expenditures 2000'!P148&lt;&gt;"",'Expenditures 2000'!P148/'REVENUE 2000'!$G147,0)</f>
        <v>5.7024005409669787</v>
      </c>
      <c r="Q148" s="4">
        <f>IF('Expenditures 2000'!Q148&lt;&gt;"",'Expenditures 2000'!Q148/'REVENUE 2000'!$G147,0)</f>
        <v>0</v>
      </c>
      <c r="R148" s="4">
        <f>IF('Expenditures 2000'!R148&lt;&gt;"",'Expenditures 2000'!R148/'REVENUE 2000'!$G147,0)</f>
        <v>254.23799166009243</v>
      </c>
      <c r="S148" s="4">
        <f>IF('Expenditures 2000'!S148&lt;&gt;"",'Expenditures 2000'!S148/'REVENUE 2000'!$G147,0)</f>
        <v>0</v>
      </c>
      <c r="T148" s="4">
        <f>IF('Expenditures 2000'!T148&lt;&gt;"",'Expenditures 2000'!T148/'REVENUE 2000'!$G147,0)</f>
        <v>0</v>
      </c>
      <c r="U148" s="4">
        <f>IF('Expenditures 2000'!U148&lt;&gt;"",'Expenditures 2000'!U148/'REVENUE 2000'!$G147,0)</f>
        <v>0</v>
      </c>
      <c r="V148" s="4">
        <f>IF('Expenditures 2000'!V148&lt;&gt;"",'Expenditures 2000'!V148/'REVENUE 2000'!$G147,0)</f>
        <v>0</v>
      </c>
      <c r="W148" s="4">
        <f>IF('Expenditures 2000'!W148&lt;&gt;"",'Expenditures 2000'!W148/'REVENUE 2000'!$G147,0)</f>
        <v>0</v>
      </c>
      <c r="X148" s="4">
        <f>IF('Expenditures 2000'!X148&lt;&gt;"",'Expenditures 2000'!X148/'REVENUE 2000'!$G147,0)</f>
        <v>0</v>
      </c>
      <c r="Y148" s="4">
        <f>IF('Expenditures 2000'!Y148&lt;&gt;"",'Expenditures 2000'!Y148/'REVENUE 2000'!$G147,0)</f>
        <v>0</v>
      </c>
      <c r="Z148" s="4">
        <f>IF('Expenditures 2000'!Z148&lt;&gt;"",'Expenditures 2000'!Z148/'REVENUE 2000'!$G147,0)</f>
        <v>0</v>
      </c>
      <c r="AA148" s="4">
        <f>IF('Expenditures 2000'!AA148&lt;&gt;"",'Expenditures 2000'!AA148/'REVENUE 2000'!$G147,0)</f>
        <v>0</v>
      </c>
      <c r="AB148" s="4">
        <f>IF('Expenditures 2000'!AB148&lt;&gt;"",'Expenditures 2000'!AB148/'REVENUE 2000'!$G147,0)</f>
        <v>212.77076524287165</v>
      </c>
      <c r="AC148" s="4">
        <f>IF('Expenditures 2000'!AC148&lt;&gt;"",'Expenditures 2000'!AC148/'REVENUE 2000'!$G147,0)</f>
        <v>571.1314549757692</v>
      </c>
      <c r="AD148" s="4"/>
    </row>
    <row r="149" spans="1:30" x14ac:dyDescent="0.25">
      <c r="A149" s="1" t="s">
        <v>303</v>
      </c>
      <c r="B149" s="1" t="s">
        <v>304</v>
      </c>
      <c r="C149" s="4">
        <f>IF('Expenditures 2000'!C149&lt;&gt;"",'Expenditures 2000'!C149/'REVENUE 2000'!$G148,0)</f>
        <v>6749.1063283922449</v>
      </c>
      <c r="D149" s="4">
        <f>IF('Expenditures 2000'!D149&lt;&gt;"",'Expenditures 2000'!D149/'REVENUE 2000'!$G148,0)</f>
        <v>6406.2997719498271</v>
      </c>
      <c r="E149" s="4">
        <f>IF('Expenditures 2000'!E149&lt;&gt;"",'Expenditures 2000'!E149/'REVENUE 2000'!$G148,0)</f>
        <v>3651.6678164196119</v>
      </c>
      <c r="F149" s="4">
        <f>IF('Expenditures 2000'!F149&lt;&gt;"",'Expenditures 2000'!F149/'REVENUE 2000'!$G148,0)</f>
        <v>6749.1063283922458</v>
      </c>
      <c r="G149" s="4">
        <f>IF('Expenditures 2000'!G149&lt;&gt;"",'Expenditures 2000'!G149/'REVENUE 2000'!$G148,0)</f>
        <v>-6.3143956670467505</v>
      </c>
      <c r="H149" s="4">
        <f>IF('Expenditures 2000'!H149&lt;&gt;"",'Expenditures 2000'!H149/'REVENUE 2000'!$G148,0)</f>
        <v>3657.9822120866588</v>
      </c>
      <c r="I149" s="4">
        <f>IF('Expenditures 2000'!I149&lt;&gt;"",'Expenditures 2000'!I149/'REVENUE 2000'!$G148,0)</f>
        <v>205.78118586088937</v>
      </c>
      <c r="J149" s="4">
        <f>IF('Expenditures 2000'!J149&lt;&gt;"",'Expenditures 2000'!J149/'REVENUE 2000'!$G148,0)</f>
        <v>275.62585518814137</v>
      </c>
      <c r="K149" s="4">
        <f>IF('Expenditures 2000'!K149&lt;&gt;"",'Expenditures 2000'!K149/'REVENUE 2000'!$G148,0)</f>
        <v>506.0837229190422</v>
      </c>
      <c r="L149" s="4">
        <f>IF('Expenditures 2000'!L149&lt;&gt;"",'Expenditures 2000'!L149/'REVENUE 2000'!$G148,0)</f>
        <v>225.35310718358036</v>
      </c>
      <c r="M149" s="4">
        <f>IF('Expenditures 2000'!M149&lt;&gt;"",'Expenditures 2000'!M149/'REVENUE 2000'!$G148,0)</f>
        <v>0</v>
      </c>
      <c r="N149" s="4">
        <f>IF('Expenditures 2000'!N149&lt;&gt;"",'Expenditures 2000'!N149/'REVENUE 2000'!$G148,0)</f>
        <v>565.13469213226904</v>
      </c>
      <c r="O149" s="4">
        <f>IF('Expenditures 2000'!O149&lt;&gt;"",'Expenditures 2000'!O149/'REVENUE 2000'!$G148,0)</f>
        <v>424.04073546180155</v>
      </c>
      <c r="P149" s="4">
        <f>IF('Expenditures 2000'!P149&lt;&gt;"",'Expenditures 2000'!P149/'REVENUE 2000'!$G148,0)</f>
        <v>11.840678449258837</v>
      </c>
      <c r="Q149" s="4">
        <f>IF('Expenditures 2000'!Q149&lt;&gt;"",'Expenditures 2000'!Q149/'REVENUE 2000'!$G148,0)</f>
        <v>0</v>
      </c>
      <c r="R149" s="4">
        <f>IF('Expenditures 2000'!R149&lt;&gt;"",'Expenditures 2000'!R149/'REVENUE 2000'!$G148,0)</f>
        <v>430.16764538198402</v>
      </c>
      <c r="S149" s="4">
        <f>IF('Expenditures 2000'!S149&lt;&gt;"",'Expenditures 2000'!S149/'REVENUE 2000'!$G148,0)</f>
        <v>110.60433295324971</v>
      </c>
      <c r="T149" s="4">
        <f>IF('Expenditures 2000'!T149&lt;&gt;"",'Expenditures 2000'!T149/'REVENUE 2000'!$G148,0)</f>
        <v>0</v>
      </c>
      <c r="U149" s="4">
        <f>IF('Expenditures 2000'!U149&lt;&gt;"",'Expenditures 2000'!U149/'REVENUE 2000'!$G148,0)</f>
        <v>0</v>
      </c>
      <c r="V149" s="4">
        <f>IF('Expenditures 2000'!V149&lt;&gt;"",'Expenditures 2000'!V149/'REVENUE 2000'!$G148,0)</f>
        <v>50.138169897377423</v>
      </c>
      <c r="W149" s="4">
        <f>IF('Expenditures 2000'!W149&lt;&gt;"",'Expenditures 2000'!W149/'REVENUE 2000'!$G148,0)</f>
        <v>0</v>
      </c>
      <c r="X149" s="4">
        <f>IF('Expenditures 2000'!X149&lt;&gt;"",'Expenditures 2000'!X149/'REVENUE 2000'!$G148,0)</f>
        <v>0</v>
      </c>
      <c r="Y149" s="4">
        <f>IF('Expenditures 2000'!Y149&lt;&gt;"",'Expenditures 2000'!Y149/'REVENUE 2000'!$G148,0)</f>
        <v>0</v>
      </c>
      <c r="Z149" s="4">
        <f>IF('Expenditures 2000'!Z149&lt;&gt;"",'Expenditures 2000'!Z149/'REVENUE 2000'!$G148,0)</f>
        <v>0</v>
      </c>
      <c r="AA149" s="4">
        <f>IF('Expenditures 2000'!AA149&lt;&gt;"",'Expenditures 2000'!AA149/'REVENUE 2000'!$G148,0)</f>
        <v>0</v>
      </c>
      <c r="AB149" s="4">
        <f>IF('Expenditures 2000'!AB149&lt;&gt;"",'Expenditures 2000'!AB149/'REVENUE 2000'!$G148,0)</f>
        <v>191.80464652223492</v>
      </c>
      <c r="AC149" s="4">
        <f>IF('Expenditures 2000'!AC149&lt;&gt;"",'Expenditures 2000'!AC149/'REVENUE 2000'!$G148,0)</f>
        <v>100.86374002280502</v>
      </c>
      <c r="AD149" s="4"/>
    </row>
    <row r="150" spans="1:30" x14ac:dyDescent="0.25">
      <c r="A150" s="1" t="s">
        <v>305</v>
      </c>
      <c r="B150" s="1" t="s">
        <v>306</v>
      </c>
      <c r="C150" s="4">
        <f>IF('Expenditures 2000'!C150&lt;&gt;"",'Expenditures 2000'!C150/'REVENUE 2000'!$G149,0)</f>
        <v>6259.6941161078084</v>
      </c>
      <c r="D150" s="4">
        <f>IF('Expenditures 2000'!D150&lt;&gt;"",'Expenditures 2000'!D150/'REVENUE 2000'!$G149,0)</f>
        <v>5844.7070277746616</v>
      </c>
      <c r="E150" s="4">
        <f>IF('Expenditures 2000'!E150&lt;&gt;"",'Expenditures 2000'!E150/'REVENUE 2000'!$G149,0)</f>
        <v>3360.0184254794212</v>
      </c>
      <c r="F150" s="4">
        <f>IF('Expenditures 2000'!F150&lt;&gt;"",'Expenditures 2000'!F150/'REVENUE 2000'!$G149,0)</f>
        <v>6259.6941161078139</v>
      </c>
      <c r="G150" s="4">
        <f>IF('Expenditures 2000'!G150&lt;&gt;"",'Expenditures 2000'!G150/'REVENUE 2000'!$G149,0)</f>
        <v>-11.171451534522074</v>
      </c>
      <c r="H150" s="4">
        <f>IF('Expenditures 2000'!H150&lt;&gt;"",'Expenditures 2000'!H150/'REVENUE 2000'!$G149,0)</f>
        <v>3371.1898770139433</v>
      </c>
      <c r="I150" s="4">
        <f>IF('Expenditures 2000'!I150&lt;&gt;"",'Expenditures 2000'!I150/'REVENUE 2000'!$G149,0)</f>
        <v>239.55728383985644</v>
      </c>
      <c r="J150" s="4">
        <f>IF('Expenditures 2000'!J150&lt;&gt;"",'Expenditures 2000'!J150/'REVENUE 2000'!$G149,0)</f>
        <v>300.54706366117153</v>
      </c>
      <c r="K150" s="4">
        <f>IF('Expenditures 2000'!K150&lt;&gt;"",'Expenditures 2000'!K150/'REVENUE 2000'!$G149,0)</f>
        <v>111.50122986056597</v>
      </c>
      <c r="L150" s="4">
        <f>IF('Expenditures 2000'!L150&lt;&gt;"",'Expenditures 2000'!L150/'REVENUE 2000'!$G149,0)</f>
        <v>243.79984299652349</v>
      </c>
      <c r="M150" s="4">
        <f>IF('Expenditures 2000'!M150&lt;&gt;"",'Expenditures 2000'!M150/'REVENUE 2000'!$G149,0)</f>
        <v>53.392770363724722</v>
      </c>
      <c r="N150" s="4">
        <f>IF('Expenditures 2000'!N150&lt;&gt;"",'Expenditures 2000'!N150/'REVENUE 2000'!$G149,0)</f>
        <v>498.17958580987624</v>
      </c>
      <c r="O150" s="4">
        <f>IF('Expenditures 2000'!O150&lt;&gt;"",'Expenditures 2000'!O150/'REVENUE 2000'!$G149,0)</f>
        <v>449.7267541400322</v>
      </c>
      <c r="P150" s="4">
        <f>IF('Expenditures 2000'!P150&lt;&gt;"",'Expenditures 2000'!P150/'REVENUE 2000'!$G149,0)</f>
        <v>89.867354491420883</v>
      </c>
      <c r="Q150" s="4">
        <f>IF('Expenditures 2000'!Q150&lt;&gt;"",'Expenditures 2000'!Q150/'REVENUE 2000'!$G149,0)</f>
        <v>0</v>
      </c>
      <c r="R150" s="4">
        <f>IF('Expenditures 2000'!R150&lt;&gt;"",'Expenditures 2000'!R150/'REVENUE 2000'!$G149,0)</f>
        <v>373.88678180254948</v>
      </c>
      <c r="S150" s="4">
        <f>IF('Expenditures 2000'!S150&lt;&gt;"",'Expenditures 2000'!S150/'REVENUE 2000'!$G149,0)</f>
        <v>124.2299353295204</v>
      </c>
      <c r="T150" s="4">
        <f>IF('Expenditures 2000'!T150&lt;&gt;"",'Expenditures 2000'!T150/'REVENUE 2000'!$G149,0)</f>
        <v>0</v>
      </c>
      <c r="U150" s="4">
        <f>IF('Expenditures 2000'!U150&lt;&gt;"",'Expenditures 2000'!U150/'REVENUE 2000'!$G149,0)</f>
        <v>0</v>
      </c>
      <c r="V150" s="4">
        <f>IF('Expenditures 2000'!V150&lt;&gt;"",'Expenditures 2000'!V150/'REVENUE 2000'!$G149,0)</f>
        <v>19.199282269821691</v>
      </c>
      <c r="W150" s="4">
        <f>IF('Expenditures 2000'!W150&lt;&gt;"",'Expenditures 2000'!W150/'REVENUE 2000'!$G149,0)</f>
        <v>0</v>
      </c>
      <c r="X150" s="4">
        <f>IF('Expenditures 2000'!X150&lt;&gt;"",'Expenditures 2000'!X150/'REVENUE 2000'!$G149,0)</f>
        <v>86.786669657209075</v>
      </c>
      <c r="Y150" s="4">
        <f>IF('Expenditures 2000'!Y150&lt;&gt;"",'Expenditures 2000'!Y150/'REVENUE 2000'!$G149,0)</f>
        <v>0</v>
      </c>
      <c r="Z150" s="4">
        <f>IF('Expenditures 2000'!Z150&lt;&gt;"",'Expenditures 2000'!Z150/'REVENUE 2000'!$G149,0)</f>
        <v>5.1875032709057605</v>
      </c>
      <c r="AA150" s="4">
        <f>IF('Expenditures 2000'!AA150&lt;&gt;"",'Expenditures 2000'!AA150/'REVENUE 2000'!$G149,0)</f>
        <v>0</v>
      </c>
      <c r="AB150" s="4">
        <f>IF('Expenditures 2000'!AB150&lt;&gt;"",'Expenditures 2000'!AB150/'REVENUE 2000'!$G149,0)</f>
        <v>217.95459235168778</v>
      </c>
      <c r="AC150" s="4">
        <f>IF('Expenditures 2000'!AC150&lt;&gt;"",'Expenditures 2000'!AC150/'REVENUE 2000'!$G149,0)</f>
        <v>85.859040783522104</v>
      </c>
      <c r="AD150" s="4"/>
    </row>
    <row r="151" spans="1:30" x14ac:dyDescent="0.25">
      <c r="A151" s="1" t="s">
        <v>307</v>
      </c>
      <c r="B151" s="1" t="s">
        <v>308</v>
      </c>
      <c r="C151" s="4">
        <f>IF('Expenditures 2000'!C151&lt;&gt;"",'Expenditures 2000'!C151/'REVENUE 2000'!$G150,0)</f>
        <v>6930.6093303538692</v>
      </c>
      <c r="D151" s="4">
        <f>IF('Expenditures 2000'!D151&lt;&gt;"",'Expenditures 2000'!D151/'REVENUE 2000'!$G150,0)</f>
        <v>6595.6485713239044</v>
      </c>
      <c r="E151" s="4">
        <f>IF('Expenditures 2000'!E151&lt;&gt;"",'Expenditures 2000'!E151/'REVENUE 2000'!$G150,0)</f>
        <v>4001.5670561945922</v>
      </c>
      <c r="F151" s="4">
        <f>IF('Expenditures 2000'!F151&lt;&gt;"",'Expenditures 2000'!F151/'REVENUE 2000'!$G150,0)</f>
        <v>6930.6093303538737</v>
      </c>
      <c r="G151" s="4">
        <f>IF('Expenditures 2000'!G151&lt;&gt;"",'Expenditures 2000'!G151/'REVENUE 2000'!$G150,0)</f>
        <v>-10.120521649937723</v>
      </c>
      <c r="H151" s="4">
        <f>IF('Expenditures 2000'!H151&lt;&gt;"",'Expenditures 2000'!H151/'REVENUE 2000'!$G150,0)</f>
        <v>4011.6875778445296</v>
      </c>
      <c r="I151" s="4">
        <f>IF('Expenditures 2000'!I151&lt;&gt;"",'Expenditures 2000'!I151/'REVENUE 2000'!$G150,0)</f>
        <v>170.44304710967836</v>
      </c>
      <c r="J151" s="4">
        <f>IF('Expenditures 2000'!J151&lt;&gt;"",'Expenditures 2000'!J151/'REVENUE 2000'!$G150,0)</f>
        <v>215.69020441057953</v>
      </c>
      <c r="K151" s="4">
        <f>IF('Expenditures 2000'!K151&lt;&gt;"",'Expenditures 2000'!K151/'REVENUE 2000'!$G150,0)</f>
        <v>203.16622463184115</v>
      </c>
      <c r="L151" s="4">
        <f>IF('Expenditures 2000'!L151&lt;&gt;"",'Expenditures 2000'!L151/'REVENUE 2000'!$G150,0)</f>
        <v>279.22941973770969</v>
      </c>
      <c r="M151" s="4">
        <f>IF('Expenditures 2000'!M151&lt;&gt;"",'Expenditures 2000'!M151/'REVENUE 2000'!$G150,0)</f>
        <v>37.199897428383032</v>
      </c>
      <c r="N151" s="4">
        <f>IF('Expenditures 2000'!N151&lt;&gt;"",'Expenditures 2000'!N151/'REVENUE 2000'!$G150,0)</f>
        <v>692.91831636017287</v>
      </c>
      <c r="O151" s="4">
        <f>IF('Expenditures 2000'!O151&lt;&gt;"",'Expenditures 2000'!O151/'REVENUE 2000'!$G150,0)</f>
        <v>468.22767235694914</v>
      </c>
      <c r="P151" s="4">
        <f>IF('Expenditures 2000'!P151&lt;&gt;"",'Expenditures 2000'!P151/'REVENUE 2000'!$G150,0)</f>
        <v>0</v>
      </c>
      <c r="Q151" s="4">
        <f>IF('Expenditures 2000'!Q151&lt;&gt;"",'Expenditures 2000'!Q151/'REVENUE 2000'!$G150,0)</f>
        <v>0</v>
      </c>
      <c r="R151" s="4">
        <f>IF('Expenditures 2000'!R151&lt;&gt;"",'Expenditures 2000'!R151/'REVENUE 2000'!$G150,0)</f>
        <v>410.60262290277677</v>
      </c>
      <c r="S151" s="4">
        <f>IF('Expenditures 2000'!S151&lt;&gt;"",'Expenditures 2000'!S151/'REVENUE 2000'!$G150,0)</f>
        <v>116.6041101912228</v>
      </c>
      <c r="T151" s="4">
        <f>IF('Expenditures 2000'!T151&lt;&gt;"",'Expenditures 2000'!T151/'REVENUE 2000'!$G150,0)</f>
        <v>0</v>
      </c>
      <c r="U151" s="4">
        <f>IF('Expenditures 2000'!U151&lt;&gt;"",'Expenditures 2000'!U151/'REVENUE 2000'!$G150,0)</f>
        <v>0</v>
      </c>
      <c r="V151" s="4">
        <f>IF('Expenditures 2000'!V151&lt;&gt;"",'Expenditures 2000'!V151/'REVENUE 2000'!$G150,0)</f>
        <v>9.1021246977800558</v>
      </c>
      <c r="W151" s="4">
        <f>IF('Expenditures 2000'!W151&lt;&gt;"",'Expenditures 2000'!W151/'REVENUE 2000'!$G150,0)</f>
        <v>0</v>
      </c>
      <c r="X151" s="4">
        <f>IF('Expenditures 2000'!X151&lt;&gt;"",'Expenditures 2000'!X151/'REVENUE 2000'!$G150,0)</f>
        <v>0</v>
      </c>
      <c r="Y151" s="4">
        <f>IF('Expenditures 2000'!Y151&lt;&gt;"",'Expenditures 2000'!Y151/'REVENUE 2000'!$G150,0)</f>
        <v>0</v>
      </c>
      <c r="Z151" s="4">
        <f>IF('Expenditures 2000'!Z151&lt;&gt;"",'Expenditures 2000'!Z151/'REVENUE 2000'!$G150,0)</f>
        <v>0</v>
      </c>
      <c r="AA151" s="4">
        <f>IF('Expenditures 2000'!AA151&lt;&gt;"",'Expenditures 2000'!AA151/'REVENUE 2000'!$G150,0)</f>
        <v>0</v>
      </c>
      <c r="AB151" s="4">
        <f>IF('Expenditures 2000'!AB151&lt;&gt;"",'Expenditures 2000'!AB151/'REVENUE 2000'!$G150,0)</f>
        <v>262.72580408821159</v>
      </c>
      <c r="AC151" s="4">
        <f>IF('Expenditures 2000'!AC151&lt;&gt;"",'Expenditures 2000'!AC151/'REVENUE 2000'!$G150,0)</f>
        <v>63.132830243973913</v>
      </c>
      <c r="AD151" s="4"/>
    </row>
    <row r="152" spans="1:30" x14ac:dyDescent="0.25">
      <c r="A152" s="1" t="s">
        <v>309</v>
      </c>
      <c r="B152" s="1" t="s">
        <v>310</v>
      </c>
      <c r="C152" s="4">
        <f>IF('Expenditures 2000'!C152&lt;&gt;"",'Expenditures 2000'!C152/'REVENUE 2000'!$G151,0)</f>
        <v>6213.1991262683205</v>
      </c>
      <c r="D152" s="4">
        <f>IF('Expenditures 2000'!D152&lt;&gt;"",'Expenditures 2000'!D152/'REVENUE 2000'!$G151,0)</f>
        <v>5877.5612095345468</v>
      </c>
      <c r="E152" s="4">
        <f>IF('Expenditures 2000'!E152&lt;&gt;"",'Expenditures 2000'!E152/'REVENUE 2000'!$G151,0)</f>
        <v>3326.5896722499597</v>
      </c>
      <c r="F152" s="4">
        <f>IF('Expenditures 2000'!F152&lt;&gt;"",'Expenditures 2000'!F152/'REVENUE 2000'!$G151,0)</f>
        <v>6213.1991262683196</v>
      </c>
      <c r="G152" s="4">
        <f>IF('Expenditures 2000'!G152&lt;&gt;"",'Expenditures 2000'!G152/'REVENUE 2000'!$G151,0)</f>
        <v>-72.217152520534711</v>
      </c>
      <c r="H152" s="4">
        <f>IF('Expenditures 2000'!H152&lt;&gt;"",'Expenditures 2000'!H152/'REVENUE 2000'!$G151,0)</f>
        <v>3398.8068247704941</v>
      </c>
      <c r="I152" s="4">
        <f>IF('Expenditures 2000'!I152&lt;&gt;"",'Expenditures 2000'!I152/'REVENUE 2000'!$G151,0)</f>
        <v>281.15474311483331</v>
      </c>
      <c r="J152" s="4">
        <f>IF('Expenditures 2000'!J152&lt;&gt;"",'Expenditures 2000'!J152/'REVENUE 2000'!$G151,0)</f>
        <v>318.24662586567882</v>
      </c>
      <c r="K152" s="4">
        <f>IF('Expenditures 2000'!K152&lt;&gt;"",'Expenditures 2000'!K152/'REVENUE 2000'!$G151,0)</f>
        <v>136.7855492027702</v>
      </c>
      <c r="L152" s="4">
        <f>IF('Expenditures 2000'!L152&lt;&gt;"",'Expenditures 2000'!L152/'REVENUE 2000'!$G151,0)</f>
        <v>266.92396923820263</v>
      </c>
      <c r="M152" s="4">
        <f>IF('Expenditures 2000'!M152&lt;&gt;"",'Expenditures 2000'!M152/'REVENUE 2000'!$G151,0)</f>
        <v>70.196823159929139</v>
      </c>
      <c r="N152" s="4">
        <f>IF('Expenditures 2000'!N152&lt;&gt;"",'Expenditures 2000'!N152/'REVENUE 2000'!$G151,0)</f>
        <v>517.99415364793049</v>
      </c>
      <c r="O152" s="4">
        <f>IF('Expenditures 2000'!O152&lt;&gt;"",'Expenditures 2000'!O152/'REVENUE 2000'!$G151,0)</f>
        <v>390.60593090674831</v>
      </c>
      <c r="P152" s="4">
        <f>IF('Expenditures 2000'!P152&lt;&gt;"",'Expenditures 2000'!P152/'REVENUE 2000'!$G151,0)</f>
        <v>33.663122080850378</v>
      </c>
      <c r="Q152" s="4">
        <f>IF('Expenditures 2000'!Q152&lt;&gt;"",'Expenditures 2000'!Q152/'REVENUE 2000'!$G151,0)</f>
        <v>0</v>
      </c>
      <c r="R152" s="4">
        <f>IF('Expenditures 2000'!R152&lt;&gt;"",'Expenditures 2000'!R152/'REVENUE 2000'!$G151,0)</f>
        <v>382.41756321468836</v>
      </c>
      <c r="S152" s="4">
        <f>IF('Expenditures 2000'!S152&lt;&gt;"",'Expenditures 2000'!S152/'REVENUE 2000'!$G151,0)</f>
        <v>152.98305685295537</v>
      </c>
      <c r="T152" s="4">
        <f>IF('Expenditures 2000'!T152&lt;&gt;"",'Expenditures 2000'!T152/'REVENUE 2000'!$G151,0)</f>
        <v>0</v>
      </c>
      <c r="U152" s="4">
        <f>IF('Expenditures 2000'!U152&lt;&gt;"",'Expenditures 2000'!U152/'REVENUE 2000'!$G151,0)</f>
        <v>2.415847962634885</v>
      </c>
      <c r="V152" s="4">
        <f>IF('Expenditures 2000'!V152&lt;&gt;"",'Expenditures 2000'!V152/'REVENUE 2000'!$G151,0)</f>
        <v>64.754835722338541</v>
      </c>
      <c r="W152" s="4">
        <f>IF('Expenditures 2000'!W152&lt;&gt;"",'Expenditures 2000'!W152/'REVENUE 2000'!$G151,0)</f>
        <v>0</v>
      </c>
      <c r="X152" s="4">
        <f>IF('Expenditures 2000'!X152&lt;&gt;"",'Expenditures 2000'!X152/'REVENUE 2000'!$G151,0)</f>
        <v>0</v>
      </c>
      <c r="Y152" s="4">
        <f>IF('Expenditures 2000'!Y152&lt;&gt;"",'Expenditures 2000'!Y152/'REVENUE 2000'!$G151,0)</f>
        <v>0</v>
      </c>
      <c r="Z152" s="4">
        <f>IF('Expenditures 2000'!Z152&lt;&gt;"",'Expenditures 2000'!Z152/'REVENUE 2000'!$G151,0)</f>
        <v>12.379408922531809</v>
      </c>
      <c r="AA152" s="4">
        <f>IF('Expenditures 2000'!AA152&lt;&gt;"",'Expenditures 2000'!AA152/'REVENUE 2000'!$G151,0)</f>
        <v>0</v>
      </c>
      <c r="AB152" s="4">
        <f>IF('Expenditures 2000'!AB152&lt;&gt;"",'Expenditures 2000'!AB152/'REVENUE 2000'!$G151,0)</f>
        <v>191.3499436302142</v>
      </c>
      <c r="AC152" s="4">
        <f>IF('Expenditures 2000'!AC152&lt;&gt;"",'Expenditures 2000'!AC152/'REVENUE 2000'!$G151,0)</f>
        <v>64.737880496054117</v>
      </c>
      <c r="AD152" s="4"/>
    </row>
    <row r="153" spans="1:30" x14ac:dyDescent="0.25">
      <c r="A153" s="1" t="s">
        <v>311</v>
      </c>
      <c r="B153" s="1" t="s">
        <v>312</v>
      </c>
      <c r="C153" s="4">
        <f>IF('Expenditures 2000'!C153&lt;&gt;"",'Expenditures 2000'!C153/'REVENUE 2000'!$G152,0)</f>
        <v>5774.1112086699113</v>
      </c>
      <c r="D153" s="4">
        <f>IF('Expenditures 2000'!D153&lt;&gt;"",'Expenditures 2000'!D153/'REVENUE 2000'!$G152,0)</f>
        <v>5275.65703677688</v>
      </c>
      <c r="E153" s="4">
        <f>IF('Expenditures 2000'!E153&lt;&gt;"",'Expenditures 2000'!E153/'REVENUE 2000'!$G152,0)</f>
        <v>3078.7985148763232</v>
      </c>
      <c r="F153" s="4">
        <f>IF('Expenditures 2000'!F153&lt;&gt;"",'Expenditures 2000'!F153/'REVENUE 2000'!$G152,0)</f>
        <v>5774.1112086699122</v>
      </c>
      <c r="G153" s="4">
        <f>IF('Expenditures 2000'!G153&lt;&gt;"",'Expenditures 2000'!G153/'REVENUE 2000'!$G152,0)</f>
        <v>-3.3119311625106622</v>
      </c>
      <c r="H153" s="4">
        <f>IF('Expenditures 2000'!H153&lt;&gt;"",'Expenditures 2000'!H153/'REVENUE 2000'!$G152,0)</f>
        <v>3082.1104460388337</v>
      </c>
      <c r="I153" s="4">
        <f>IF('Expenditures 2000'!I153&lt;&gt;"",'Expenditures 2000'!I153/'REVENUE 2000'!$G152,0)</f>
        <v>205.18470723997794</v>
      </c>
      <c r="J153" s="4">
        <f>IF('Expenditures 2000'!J153&lt;&gt;"",'Expenditures 2000'!J153/'REVENUE 2000'!$G152,0)</f>
        <v>267.6894034418745</v>
      </c>
      <c r="K153" s="4">
        <f>IF('Expenditures 2000'!K153&lt;&gt;"",'Expenditures 2000'!K153/'REVENUE 2000'!$G152,0)</f>
        <v>319.14098138578095</v>
      </c>
      <c r="L153" s="4">
        <f>IF('Expenditures 2000'!L153&lt;&gt;"",'Expenditures 2000'!L153/'REVENUE 2000'!$G152,0)</f>
        <v>374.8150719983945</v>
      </c>
      <c r="M153" s="4">
        <f>IF('Expenditures 2000'!M153&lt;&gt;"",'Expenditures 2000'!M153/'REVENUE 2000'!$G152,0)</f>
        <v>0</v>
      </c>
      <c r="N153" s="4">
        <f>IF('Expenditures 2000'!N153&lt;&gt;"",'Expenditures 2000'!N153/'REVENUE 2000'!$G152,0)</f>
        <v>542.96469820882044</v>
      </c>
      <c r="O153" s="4">
        <f>IF('Expenditures 2000'!O153&lt;&gt;"",'Expenditures 2000'!O153/'REVENUE 2000'!$G152,0)</f>
        <v>216.18873613968194</v>
      </c>
      <c r="P153" s="4">
        <f>IF('Expenditures 2000'!P153&lt;&gt;"",'Expenditures 2000'!P153/'REVENUE 2000'!$G152,0)</f>
        <v>28.206943956650445</v>
      </c>
      <c r="Q153" s="4">
        <f>IF('Expenditures 2000'!Q153&lt;&gt;"",'Expenditures 2000'!Q153/'REVENUE 2000'!$G152,0)</f>
        <v>0</v>
      </c>
      <c r="R153" s="4">
        <f>IF('Expenditures 2000'!R153&lt;&gt;"",'Expenditures 2000'!R153/'REVENUE 2000'!$G152,0)</f>
        <v>242.56763333500578</v>
      </c>
      <c r="S153" s="4">
        <f>IF('Expenditures 2000'!S153&lt;&gt;"",'Expenditures 2000'!S153/'REVENUE 2000'!$G152,0)</f>
        <v>0.1003461943705785</v>
      </c>
      <c r="T153" s="4">
        <f>IF('Expenditures 2000'!T153&lt;&gt;"",'Expenditures 2000'!T153/'REVENUE 2000'!$G152,0)</f>
        <v>0</v>
      </c>
      <c r="U153" s="4">
        <f>IF('Expenditures 2000'!U153&lt;&gt;"",'Expenditures 2000'!U153/'REVENUE 2000'!$G152,0)</f>
        <v>0</v>
      </c>
      <c r="V153" s="4">
        <f>IF('Expenditures 2000'!V153&lt;&gt;"",'Expenditures 2000'!V153/'REVENUE 2000'!$G152,0)</f>
        <v>0</v>
      </c>
      <c r="W153" s="4">
        <f>IF('Expenditures 2000'!W153&lt;&gt;"",'Expenditures 2000'!W153/'REVENUE 2000'!$G152,0)</f>
        <v>0</v>
      </c>
      <c r="X153" s="4">
        <f>IF('Expenditures 2000'!X153&lt;&gt;"",'Expenditures 2000'!X153/'REVENUE 2000'!$G152,0)</f>
        <v>0</v>
      </c>
      <c r="Y153" s="4">
        <f>IF('Expenditures 2000'!Y153&lt;&gt;"",'Expenditures 2000'!Y153/'REVENUE 2000'!$G152,0)</f>
        <v>0</v>
      </c>
      <c r="Z153" s="4">
        <f>IF('Expenditures 2000'!Z153&lt;&gt;"",'Expenditures 2000'!Z153/'REVENUE 2000'!$G152,0)</f>
        <v>0</v>
      </c>
      <c r="AA153" s="4">
        <f>IF('Expenditures 2000'!AA153&lt;&gt;"",'Expenditures 2000'!AA153/'REVENUE 2000'!$G152,0)</f>
        <v>0</v>
      </c>
      <c r="AB153" s="4">
        <f>IF('Expenditures 2000'!AB153&lt;&gt;"",'Expenditures 2000'!AB153/'REVENUE 2000'!$G152,0)</f>
        <v>314.59485725753854</v>
      </c>
      <c r="AC153" s="4">
        <f>IF('Expenditures 2000'!AC153&lt;&gt;"",'Expenditures 2000'!AC153/'REVENUE 2000'!$G152,0)</f>
        <v>183.85931463549247</v>
      </c>
      <c r="AD153" s="4"/>
    </row>
    <row r="154" spans="1:30" x14ac:dyDescent="0.25">
      <c r="A154" s="1" t="s">
        <v>313</v>
      </c>
      <c r="B154" s="1" t="s">
        <v>314</v>
      </c>
      <c r="C154" s="4">
        <f>IF('Expenditures 2000'!C154&lt;&gt;"",'Expenditures 2000'!C154/'REVENUE 2000'!$G153,0)</f>
        <v>6681.4876954902775</v>
      </c>
      <c r="D154" s="4">
        <f>IF('Expenditures 2000'!D154&lt;&gt;"",'Expenditures 2000'!D154/'REVENUE 2000'!$G153,0)</f>
        <v>6394.0045345469598</v>
      </c>
      <c r="E154" s="4">
        <f>IF('Expenditures 2000'!E154&lt;&gt;"",'Expenditures 2000'!E154/'REVENUE 2000'!$G153,0)</f>
        <v>3313.8937608605706</v>
      </c>
      <c r="F154" s="4">
        <f>IF('Expenditures 2000'!F154&lt;&gt;"",'Expenditures 2000'!F154/'REVENUE 2000'!$G153,0)</f>
        <v>6695.4592635498557</v>
      </c>
      <c r="G154" s="4">
        <f>IF('Expenditures 2000'!G154&lt;&gt;"",'Expenditures 2000'!G154/'REVENUE 2000'!$G153,0)</f>
        <v>-15.976177079023582</v>
      </c>
      <c r="H154" s="4">
        <f>IF('Expenditures 2000'!H154&lt;&gt;"",'Expenditures 2000'!H154/'REVENUE 2000'!$G153,0)</f>
        <v>3329.8699379395944</v>
      </c>
      <c r="I154" s="4">
        <f>IF('Expenditures 2000'!I154&lt;&gt;"",'Expenditures 2000'!I154/'REVENUE 2000'!$G153,0)</f>
        <v>256.04961522548615</v>
      </c>
      <c r="J154" s="4">
        <f>IF('Expenditures 2000'!J154&lt;&gt;"",'Expenditures 2000'!J154/'REVENUE 2000'!$G153,0)</f>
        <v>333.63077368638807</v>
      </c>
      <c r="K154" s="4">
        <f>IF('Expenditures 2000'!K154&lt;&gt;"",'Expenditures 2000'!K154/'REVENUE 2000'!$G153,0)</f>
        <v>432.70145635084816</v>
      </c>
      <c r="L154" s="4">
        <f>IF('Expenditures 2000'!L154&lt;&gt;"",'Expenditures 2000'!L154/'REVENUE 2000'!$G153,0)</f>
        <v>418.60153082333471</v>
      </c>
      <c r="M154" s="4">
        <f>IF('Expenditures 2000'!M154&lt;&gt;"",'Expenditures 2000'!M154/'REVENUE 2000'!$G153,0)</f>
        <v>14.459958626396359</v>
      </c>
      <c r="N154" s="4">
        <f>IF('Expenditures 2000'!N154&lt;&gt;"",'Expenditures 2000'!N154/'REVENUE 2000'!$G153,0)</f>
        <v>727.00302854778658</v>
      </c>
      <c r="O154" s="4">
        <f>IF('Expenditures 2000'!O154&lt;&gt;"",'Expenditures 2000'!O154/'REVENUE 2000'!$G153,0)</f>
        <v>317.88191973520895</v>
      </c>
      <c r="P154" s="4">
        <f>IF('Expenditures 2000'!P154&lt;&gt;"",'Expenditures 2000'!P154/'REVENUE 2000'!$G153,0)</f>
        <v>85.421423251965237</v>
      </c>
      <c r="Q154" s="4">
        <f>IF('Expenditures 2000'!Q154&lt;&gt;"",'Expenditures 2000'!Q154/'REVENUE 2000'!$G153,0)</f>
        <v>0</v>
      </c>
      <c r="R154" s="4">
        <f>IF('Expenditures 2000'!R154&lt;&gt;"",'Expenditures 2000'!R154/'REVENUE 2000'!$G153,0)</f>
        <v>363.47563922217626</v>
      </c>
      <c r="S154" s="4">
        <f>IF('Expenditures 2000'!S154&lt;&gt;"",'Expenditures 2000'!S154/'REVENUE 2000'!$G153,0)</f>
        <v>130.88542821679769</v>
      </c>
      <c r="T154" s="4">
        <f>IF('Expenditures 2000'!T154&lt;&gt;"",'Expenditures 2000'!T154/'REVENUE 2000'!$G153,0)</f>
        <v>0</v>
      </c>
      <c r="U154" s="4">
        <f>IF('Expenditures 2000'!U154&lt;&gt;"",'Expenditures 2000'!U154/'REVENUE 2000'!$G153,0)</f>
        <v>0</v>
      </c>
      <c r="V154" s="4">
        <f>IF('Expenditures 2000'!V154&lt;&gt;"",'Expenditures 2000'!V154/'REVENUE 2000'!$G153,0)</f>
        <v>0</v>
      </c>
      <c r="W154" s="4">
        <f>IF('Expenditures 2000'!W154&lt;&gt;"",'Expenditures 2000'!W154/'REVENUE 2000'!$G153,0)</f>
        <v>0</v>
      </c>
      <c r="X154" s="4">
        <f>IF('Expenditures 2000'!X154&lt;&gt;"",'Expenditures 2000'!X154/'REVENUE 2000'!$G153,0)</f>
        <v>0</v>
      </c>
      <c r="Y154" s="4">
        <f>IF('Expenditures 2000'!Y154&lt;&gt;"",'Expenditures 2000'!Y154/'REVENUE 2000'!$G153,0)</f>
        <v>0</v>
      </c>
      <c r="Z154" s="4">
        <f>IF('Expenditures 2000'!Z154&lt;&gt;"",'Expenditures 2000'!Z154/'REVENUE 2000'!$G153,0)</f>
        <v>19.074596607364501</v>
      </c>
      <c r="AA154" s="4">
        <f>IF('Expenditures 2000'!AA154&lt;&gt;"",'Expenditures 2000'!AA154/'REVENUE 2000'!$G153,0)</f>
        <v>0</v>
      </c>
      <c r="AB154" s="4">
        <f>IF('Expenditures 2000'!AB154&lt;&gt;"",'Expenditures 2000'!AB154/'REVENUE 2000'!$G153,0)</f>
        <v>236.01055026892843</v>
      </c>
      <c r="AC154" s="4">
        <f>IF('Expenditures 2000'!AC154&lt;&gt;"",'Expenditures 2000'!AC154/'REVENUE 2000'!$G153,0)</f>
        <v>32.398014067025237</v>
      </c>
      <c r="AD154" s="4"/>
    </row>
    <row r="155" spans="1:30" x14ac:dyDescent="0.25">
      <c r="A155" s="1" t="s">
        <v>315</v>
      </c>
      <c r="B155" s="1" t="s">
        <v>316</v>
      </c>
      <c r="C155" s="4">
        <f>IF('Expenditures 2000'!C155&lt;&gt;"",'Expenditures 2000'!C155/'REVENUE 2000'!$G154,0)</f>
        <v>5821.0597416293167</v>
      </c>
      <c r="D155" s="4">
        <f>IF('Expenditures 2000'!D155&lt;&gt;"",'Expenditures 2000'!D155/'REVENUE 2000'!$G154,0)</f>
        <v>5413.2704455576059</v>
      </c>
      <c r="E155" s="4">
        <f>IF('Expenditures 2000'!E155&lt;&gt;"",'Expenditures 2000'!E155/'REVENUE 2000'!$G154,0)</f>
        <v>3455.7826786185078</v>
      </c>
      <c r="F155" s="4">
        <f>IF('Expenditures 2000'!F155&lt;&gt;"",'Expenditures 2000'!F155/'REVENUE 2000'!$G154,0)</f>
        <v>5821.0597416293167</v>
      </c>
      <c r="G155" s="4">
        <f>IF('Expenditures 2000'!G155&lt;&gt;"",'Expenditures 2000'!G155/'REVENUE 2000'!$G154,0)</f>
        <v>0</v>
      </c>
      <c r="H155" s="4">
        <f>IF('Expenditures 2000'!H155&lt;&gt;"",'Expenditures 2000'!H155/'REVENUE 2000'!$G154,0)</f>
        <v>3455.7826786185078</v>
      </c>
      <c r="I155" s="4">
        <f>IF('Expenditures 2000'!I155&lt;&gt;"",'Expenditures 2000'!I155/'REVENUE 2000'!$G154,0)</f>
        <v>186.79615080411284</v>
      </c>
      <c r="J155" s="4">
        <f>IF('Expenditures 2000'!J155&lt;&gt;"",'Expenditures 2000'!J155/'REVENUE 2000'!$G154,0)</f>
        <v>72.653045083047715</v>
      </c>
      <c r="K155" s="4">
        <f>IF('Expenditures 2000'!K155&lt;&gt;"",'Expenditures 2000'!K155/'REVENUE 2000'!$G154,0)</f>
        <v>499.03688373319272</v>
      </c>
      <c r="L155" s="4">
        <f>IF('Expenditures 2000'!L155&lt;&gt;"",'Expenditures 2000'!L155/'REVENUE 2000'!$G154,0)</f>
        <v>137.63593461639863</v>
      </c>
      <c r="M155" s="4">
        <f>IF('Expenditures 2000'!M155&lt;&gt;"",'Expenditures 2000'!M155/'REVENUE 2000'!$G154,0)</f>
        <v>0</v>
      </c>
      <c r="N155" s="4">
        <f>IF('Expenditures 2000'!N155&lt;&gt;"",'Expenditures 2000'!N155/'REVENUE 2000'!$G154,0)</f>
        <v>352.89596625362509</v>
      </c>
      <c r="O155" s="4">
        <f>IF('Expenditures 2000'!O155&lt;&gt;"",'Expenditures 2000'!O155/'REVENUE 2000'!$G154,0)</f>
        <v>325.97010282098603</v>
      </c>
      <c r="P155" s="4">
        <f>IF('Expenditures 2000'!P155&lt;&gt;"",'Expenditures 2000'!P155/'REVENUE 2000'!$G154,0)</f>
        <v>0</v>
      </c>
      <c r="Q155" s="4">
        <f>IF('Expenditures 2000'!Q155&lt;&gt;"",'Expenditures 2000'!Q155/'REVENUE 2000'!$G154,0)</f>
        <v>0</v>
      </c>
      <c r="R155" s="4">
        <f>IF('Expenditures 2000'!R155&lt;&gt;"",'Expenditures 2000'!R155/'REVENUE 2000'!$G154,0)</f>
        <v>382.49968362773529</v>
      </c>
      <c r="S155" s="4">
        <f>IF('Expenditures 2000'!S155&lt;&gt;"",'Expenditures 2000'!S155/'REVENUE 2000'!$G154,0)</f>
        <v>0</v>
      </c>
      <c r="T155" s="4">
        <f>IF('Expenditures 2000'!T155&lt;&gt;"",'Expenditures 2000'!T155/'REVENUE 2000'!$G154,0)</f>
        <v>0</v>
      </c>
      <c r="U155" s="4">
        <f>IF('Expenditures 2000'!U155&lt;&gt;"",'Expenditures 2000'!U155/'REVENUE 2000'!$G154,0)</f>
        <v>0</v>
      </c>
      <c r="V155" s="4">
        <f>IF('Expenditures 2000'!V155&lt;&gt;"",'Expenditures 2000'!V155/'REVENUE 2000'!$G154,0)</f>
        <v>0</v>
      </c>
      <c r="W155" s="4">
        <f>IF('Expenditures 2000'!W155&lt;&gt;"",'Expenditures 2000'!W155/'REVENUE 2000'!$G154,0)</f>
        <v>0</v>
      </c>
      <c r="X155" s="4">
        <f>IF('Expenditures 2000'!X155&lt;&gt;"",'Expenditures 2000'!X155/'REVENUE 2000'!$G154,0)</f>
        <v>0</v>
      </c>
      <c r="Y155" s="4">
        <f>IF('Expenditures 2000'!Y155&lt;&gt;"",'Expenditures 2000'!Y155/'REVENUE 2000'!$G154,0)</f>
        <v>0</v>
      </c>
      <c r="Z155" s="4">
        <f>IF('Expenditures 2000'!Z155&lt;&gt;"",'Expenditures 2000'!Z155/'REVENUE 2000'!$G154,0)</f>
        <v>58.29079883996836</v>
      </c>
      <c r="AA155" s="4">
        <f>IF('Expenditures 2000'!AA155&lt;&gt;"",'Expenditures 2000'!AA155/'REVENUE 2000'!$G154,0)</f>
        <v>0</v>
      </c>
      <c r="AB155" s="4">
        <f>IF('Expenditures 2000'!AB155&lt;&gt;"",'Expenditures 2000'!AB155/'REVENUE 2000'!$G154,0)</f>
        <v>271.13836013709465</v>
      </c>
      <c r="AC155" s="4">
        <f>IF('Expenditures 2000'!AC155&lt;&gt;"",'Expenditures 2000'!AC155/'REVENUE 2000'!$G154,0)</f>
        <v>78.360137094648039</v>
      </c>
      <c r="AD155" s="4"/>
    </row>
    <row r="156" spans="1:30" x14ac:dyDescent="0.25">
      <c r="A156" s="1" t="s">
        <v>317</v>
      </c>
      <c r="B156" s="1" t="s">
        <v>318</v>
      </c>
      <c r="C156" s="4">
        <f>IF('Expenditures 2000'!C156&lt;&gt;"",'Expenditures 2000'!C156/'REVENUE 2000'!$G155,0)</f>
        <v>7297.2685286802734</v>
      </c>
      <c r="D156" s="4">
        <f>IF('Expenditures 2000'!D156&lt;&gt;"",'Expenditures 2000'!D156/'REVENUE 2000'!$G155,0)</f>
        <v>6227.4575421420395</v>
      </c>
      <c r="E156" s="4">
        <f>IF('Expenditures 2000'!E156&lt;&gt;"",'Expenditures 2000'!E156/'REVENUE 2000'!$G155,0)</f>
        <v>3741.0397082626027</v>
      </c>
      <c r="F156" s="4">
        <f>IF('Expenditures 2000'!F156&lt;&gt;"",'Expenditures 2000'!F156/'REVENUE 2000'!$G155,0)</f>
        <v>7297.2685286802753</v>
      </c>
      <c r="G156" s="4">
        <f>IF('Expenditures 2000'!G156&lt;&gt;"",'Expenditures 2000'!G156/'REVENUE 2000'!$G155,0)</f>
        <v>0</v>
      </c>
      <c r="H156" s="4">
        <f>IF('Expenditures 2000'!H156&lt;&gt;"",'Expenditures 2000'!H156/'REVENUE 2000'!$G155,0)</f>
        <v>3741.0397082626027</v>
      </c>
      <c r="I156" s="4">
        <f>IF('Expenditures 2000'!I156&lt;&gt;"",'Expenditures 2000'!I156/'REVENUE 2000'!$G155,0)</f>
        <v>290.66711736607323</v>
      </c>
      <c r="J156" s="4">
        <f>IF('Expenditures 2000'!J156&lt;&gt;"",'Expenditures 2000'!J156/'REVENUE 2000'!$G155,0)</f>
        <v>244.27830721250643</v>
      </c>
      <c r="K156" s="4">
        <f>IF('Expenditures 2000'!K156&lt;&gt;"",'Expenditures 2000'!K156/'REVENUE 2000'!$G155,0)</f>
        <v>102.49112352453517</v>
      </c>
      <c r="L156" s="4">
        <f>IF('Expenditures 2000'!L156&lt;&gt;"",'Expenditures 2000'!L156/'REVENUE 2000'!$G155,0)</f>
        <v>306.51153724685167</v>
      </c>
      <c r="M156" s="4">
        <f>IF('Expenditures 2000'!M156&lt;&gt;"",'Expenditures 2000'!M156/'REVENUE 2000'!$G155,0)</f>
        <v>90.572440882712883</v>
      </c>
      <c r="N156" s="4">
        <f>IF('Expenditures 2000'!N156&lt;&gt;"",'Expenditures 2000'!N156/'REVENUE 2000'!$G155,0)</f>
        <v>512.89018199044654</v>
      </c>
      <c r="O156" s="4">
        <f>IF('Expenditures 2000'!O156&lt;&gt;"",'Expenditures 2000'!O156/'REVENUE 2000'!$G155,0)</f>
        <v>417.17440685326284</v>
      </c>
      <c r="P156" s="4">
        <f>IF('Expenditures 2000'!P156&lt;&gt;"",'Expenditures 2000'!P156/'REVENUE 2000'!$G155,0)</f>
        <v>73.211831352887771</v>
      </c>
      <c r="Q156" s="4">
        <f>IF('Expenditures 2000'!Q156&lt;&gt;"",'Expenditures 2000'!Q156/'REVENUE 2000'!$G155,0)</f>
        <v>0</v>
      </c>
      <c r="R156" s="4">
        <f>IF('Expenditures 2000'!R156&lt;&gt;"",'Expenditures 2000'!R156/'REVENUE 2000'!$G155,0)</f>
        <v>326.39468240495836</v>
      </c>
      <c r="S156" s="4">
        <f>IF('Expenditures 2000'!S156&lt;&gt;"",'Expenditures 2000'!S156/'REVENUE 2000'!$G155,0)</f>
        <v>122.22620504520154</v>
      </c>
      <c r="T156" s="4">
        <f>IF('Expenditures 2000'!T156&lt;&gt;"",'Expenditures 2000'!T156/'REVENUE 2000'!$G155,0)</f>
        <v>0</v>
      </c>
      <c r="U156" s="4">
        <f>IF('Expenditures 2000'!U156&lt;&gt;"",'Expenditures 2000'!U156/'REVENUE 2000'!$G155,0)</f>
        <v>0</v>
      </c>
      <c r="V156" s="4">
        <f>IF('Expenditures 2000'!V156&lt;&gt;"",'Expenditures 2000'!V156/'REVENUE 2000'!$G155,0)</f>
        <v>0</v>
      </c>
      <c r="W156" s="4">
        <f>IF('Expenditures 2000'!W156&lt;&gt;"",'Expenditures 2000'!W156/'REVENUE 2000'!$G155,0)</f>
        <v>0</v>
      </c>
      <c r="X156" s="4">
        <f>IF('Expenditures 2000'!X156&lt;&gt;"",'Expenditures 2000'!X156/'REVENUE 2000'!$G155,0)</f>
        <v>0</v>
      </c>
      <c r="Y156" s="4">
        <f>IF('Expenditures 2000'!Y156&lt;&gt;"",'Expenditures 2000'!Y156/'REVENUE 2000'!$G155,0)</f>
        <v>0</v>
      </c>
      <c r="Z156" s="4">
        <f>IF('Expenditures 2000'!Z156&lt;&gt;"",'Expenditures 2000'!Z156/'REVENUE 2000'!$G155,0)</f>
        <v>81.19836563894043</v>
      </c>
      <c r="AA156" s="4">
        <f>IF('Expenditures 2000'!AA156&lt;&gt;"",'Expenditures 2000'!AA156/'REVENUE 2000'!$G155,0)</f>
        <v>0</v>
      </c>
      <c r="AB156" s="4">
        <f>IF('Expenditures 2000'!AB156&lt;&gt;"",'Expenditures 2000'!AB156/'REVENUE 2000'!$G155,0)</f>
        <v>428.69496072006638</v>
      </c>
      <c r="AC156" s="4">
        <f>IF('Expenditures 2000'!AC156&lt;&gt;"",'Expenditures 2000'!AC156/'REVENUE 2000'!$G155,0)</f>
        <v>559.91766017922703</v>
      </c>
      <c r="AD156" s="4"/>
    </row>
    <row r="157" spans="1:30" x14ac:dyDescent="0.25">
      <c r="A157" s="1" t="s">
        <v>319</v>
      </c>
      <c r="B157" s="1" t="s">
        <v>320</v>
      </c>
      <c r="C157" s="4">
        <f>IF('Expenditures 2000'!C157&lt;&gt;"",'Expenditures 2000'!C157/'REVENUE 2000'!$G156,0)</f>
        <v>5900.5426402286548</v>
      </c>
      <c r="D157" s="4">
        <f>IF('Expenditures 2000'!D157&lt;&gt;"",'Expenditures 2000'!D157/'REVENUE 2000'!$G156,0)</f>
        <v>5275.8101040550209</v>
      </c>
      <c r="E157" s="4">
        <f>IF('Expenditures 2000'!E157&lt;&gt;"",'Expenditures 2000'!E157/'REVENUE 2000'!$G156,0)</f>
        <v>3046.0416956948911</v>
      </c>
      <c r="F157" s="4">
        <f>IF('Expenditures 2000'!F157&lt;&gt;"",'Expenditures 2000'!F157/'REVENUE 2000'!$G156,0)</f>
        <v>5900.5426402286539</v>
      </c>
      <c r="G157" s="4">
        <f>IF('Expenditures 2000'!G157&lt;&gt;"",'Expenditures 2000'!G157/'REVENUE 2000'!$G156,0)</f>
        <v>0</v>
      </c>
      <c r="H157" s="4">
        <f>IF('Expenditures 2000'!H157&lt;&gt;"",'Expenditures 2000'!H157/'REVENUE 2000'!$G156,0)</f>
        <v>3046.0416956948911</v>
      </c>
      <c r="I157" s="4">
        <f>IF('Expenditures 2000'!I157&lt;&gt;"",'Expenditures 2000'!I157/'REVENUE 2000'!$G156,0)</f>
        <v>219.12656529117544</v>
      </c>
      <c r="J157" s="4">
        <f>IF('Expenditures 2000'!J157&lt;&gt;"",'Expenditures 2000'!J157/'REVENUE 2000'!$G156,0)</f>
        <v>250.49897731332624</v>
      </c>
      <c r="K157" s="4">
        <f>IF('Expenditures 2000'!K157&lt;&gt;"",'Expenditures 2000'!K157/'REVENUE 2000'!$G156,0)</f>
        <v>136.58202036441588</v>
      </c>
      <c r="L157" s="4">
        <f>IF('Expenditures 2000'!L157&lt;&gt;"",'Expenditures 2000'!L157/'REVENUE 2000'!$G156,0)</f>
        <v>236.30842041800642</v>
      </c>
      <c r="M157" s="4">
        <f>IF('Expenditures 2000'!M157&lt;&gt;"",'Expenditures 2000'!M157/'REVENUE 2000'!$G156,0)</f>
        <v>43.033659342622371</v>
      </c>
      <c r="N157" s="4">
        <f>IF('Expenditures 2000'!N157&lt;&gt;"",'Expenditures 2000'!N157/'REVENUE 2000'!$G156,0)</f>
        <v>444.21281037870671</v>
      </c>
      <c r="O157" s="4">
        <f>IF('Expenditures 2000'!O157&lt;&gt;"",'Expenditures 2000'!O157/'REVENUE 2000'!$G156,0)</f>
        <v>369.49218247588431</v>
      </c>
      <c r="P157" s="4">
        <f>IF('Expenditures 2000'!P157&lt;&gt;"",'Expenditures 2000'!P157/'REVENUE 2000'!$G156,0)</f>
        <v>64.175406395141124</v>
      </c>
      <c r="Q157" s="4">
        <f>IF('Expenditures 2000'!Q157&lt;&gt;"",'Expenditures 2000'!Q157/'REVENUE 2000'!$G156,0)</f>
        <v>0</v>
      </c>
      <c r="R157" s="4">
        <f>IF('Expenditures 2000'!R157&lt;&gt;"",'Expenditures 2000'!R157/'REVENUE 2000'!$G156,0)</f>
        <v>403.8601911396928</v>
      </c>
      <c r="S157" s="4">
        <f>IF('Expenditures 2000'!S157&lt;&gt;"",'Expenditures 2000'!S157/'REVENUE 2000'!$G156,0)</f>
        <v>62.478175241157565</v>
      </c>
      <c r="T157" s="4">
        <f>IF('Expenditures 2000'!T157&lt;&gt;"",'Expenditures 2000'!T157/'REVENUE 2000'!$G156,0)</f>
        <v>0</v>
      </c>
      <c r="U157" s="4">
        <f>IF('Expenditures 2000'!U157&lt;&gt;"",'Expenditures 2000'!U157/'REVENUE 2000'!$G156,0)</f>
        <v>0</v>
      </c>
      <c r="V157" s="4">
        <f>IF('Expenditures 2000'!V157&lt;&gt;"",'Expenditures 2000'!V157/'REVENUE 2000'!$G156,0)</f>
        <v>0</v>
      </c>
      <c r="W157" s="4">
        <f>IF('Expenditures 2000'!W157&lt;&gt;"",'Expenditures 2000'!W157/'REVENUE 2000'!$G156,0)</f>
        <v>0</v>
      </c>
      <c r="X157" s="4">
        <f>IF('Expenditures 2000'!X157&lt;&gt;"",'Expenditures 2000'!X157/'REVENUE 2000'!$G156,0)</f>
        <v>0</v>
      </c>
      <c r="Y157" s="4">
        <f>IF('Expenditures 2000'!Y157&lt;&gt;"",'Expenditures 2000'!Y157/'REVENUE 2000'!$G156,0)</f>
        <v>0</v>
      </c>
      <c r="Z157" s="4">
        <f>IF('Expenditures 2000'!Z157&lt;&gt;"",'Expenditures 2000'!Z157/'REVENUE 2000'!$G156,0)</f>
        <v>0</v>
      </c>
      <c r="AA157" s="4">
        <f>IF('Expenditures 2000'!AA157&lt;&gt;"",'Expenditures 2000'!AA157/'REVENUE 2000'!$G156,0)</f>
        <v>0</v>
      </c>
      <c r="AB157" s="4">
        <f>IF('Expenditures 2000'!AB157&lt;&gt;"",'Expenditures 2000'!AB157/'REVENUE 2000'!$G156,0)</f>
        <v>364.14332350839589</v>
      </c>
      <c r="AC157" s="4">
        <f>IF('Expenditures 2000'!AC157&lt;&gt;"",'Expenditures 2000'!AC157/'REVENUE 2000'!$G156,0)</f>
        <v>260.5892126652376</v>
      </c>
      <c r="AD157" s="4"/>
    </row>
    <row r="158" spans="1:30" x14ac:dyDescent="0.25">
      <c r="A158" s="1" t="s">
        <v>321</v>
      </c>
      <c r="B158" s="1" t="s">
        <v>322</v>
      </c>
      <c r="C158" s="4">
        <f>IF('Expenditures 2000'!C158&lt;&gt;"",'Expenditures 2000'!C158/'REVENUE 2000'!$G157,0)</f>
        <v>7968.4932608695653</v>
      </c>
      <c r="D158" s="4">
        <f>IF('Expenditures 2000'!D158&lt;&gt;"",'Expenditures 2000'!D158/'REVENUE 2000'!$G157,0)</f>
        <v>7484.1085652173915</v>
      </c>
      <c r="E158" s="4">
        <f>IF('Expenditures 2000'!E158&lt;&gt;"",'Expenditures 2000'!E158/'REVENUE 2000'!$G157,0)</f>
        <v>4504.4590434782604</v>
      </c>
      <c r="F158" s="4">
        <f>IF('Expenditures 2000'!F158&lt;&gt;"",'Expenditures 2000'!F158/'REVENUE 2000'!$G157,0)</f>
        <v>7968.4932608695653</v>
      </c>
      <c r="G158" s="4">
        <f>IF('Expenditures 2000'!G158&lt;&gt;"",'Expenditures 2000'!G158/'REVENUE 2000'!$G157,0)</f>
        <v>0</v>
      </c>
      <c r="H158" s="4">
        <f>IF('Expenditures 2000'!H158&lt;&gt;"",'Expenditures 2000'!H158/'REVENUE 2000'!$G157,0)</f>
        <v>4504.4590434782604</v>
      </c>
      <c r="I158" s="4">
        <f>IF('Expenditures 2000'!I158&lt;&gt;"",'Expenditures 2000'!I158/'REVENUE 2000'!$G157,0)</f>
        <v>453.83178260869562</v>
      </c>
      <c r="J158" s="4">
        <f>IF('Expenditures 2000'!J158&lt;&gt;"",'Expenditures 2000'!J158/'REVENUE 2000'!$G157,0)</f>
        <v>258.18808695652177</v>
      </c>
      <c r="K158" s="4">
        <f>IF('Expenditures 2000'!K158&lt;&gt;"",'Expenditures 2000'!K158/'REVENUE 2000'!$G157,0)</f>
        <v>694.51686956521746</v>
      </c>
      <c r="L158" s="4">
        <f>IF('Expenditures 2000'!L158&lt;&gt;"",'Expenditures 2000'!L158/'REVENUE 2000'!$G157,0)</f>
        <v>333.11773913043481</v>
      </c>
      <c r="M158" s="4">
        <f>IF('Expenditures 2000'!M158&lt;&gt;"",'Expenditures 2000'!M158/'REVENUE 2000'!$G157,0)</f>
        <v>0</v>
      </c>
      <c r="N158" s="4">
        <f>IF('Expenditures 2000'!N158&lt;&gt;"",'Expenditures 2000'!N158/'REVENUE 2000'!$G157,0)</f>
        <v>684.48421739130436</v>
      </c>
      <c r="O158" s="4">
        <f>IF('Expenditures 2000'!O158&lt;&gt;"",'Expenditures 2000'!O158/'REVENUE 2000'!$G157,0)</f>
        <v>64.310043478260866</v>
      </c>
      <c r="P158" s="4">
        <f>IF('Expenditures 2000'!P158&lt;&gt;"",'Expenditures 2000'!P158/'REVENUE 2000'!$G157,0)</f>
        <v>0</v>
      </c>
      <c r="Q158" s="4">
        <f>IF('Expenditures 2000'!Q158&lt;&gt;"",'Expenditures 2000'!Q158/'REVENUE 2000'!$G157,0)</f>
        <v>0</v>
      </c>
      <c r="R158" s="4">
        <f>IF('Expenditures 2000'!R158&lt;&gt;"",'Expenditures 2000'!R158/'REVENUE 2000'!$G157,0)</f>
        <v>491.20078260869565</v>
      </c>
      <c r="S158" s="4">
        <f>IF('Expenditures 2000'!S158&lt;&gt;"",'Expenditures 2000'!S158/'REVENUE 2000'!$G157,0)</f>
        <v>0</v>
      </c>
      <c r="T158" s="4">
        <f>IF('Expenditures 2000'!T158&lt;&gt;"",'Expenditures 2000'!T158/'REVENUE 2000'!$G157,0)</f>
        <v>0</v>
      </c>
      <c r="U158" s="4">
        <f>IF('Expenditures 2000'!U158&lt;&gt;"",'Expenditures 2000'!U158/'REVENUE 2000'!$G157,0)</f>
        <v>0</v>
      </c>
      <c r="V158" s="4">
        <f>IF('Expenditures 2000'!V158&lt;&gt;"",'Expenditures 2000'!V158/'REVENUE 2000'!$G157,0)</f>
        <v>91.304347826086953</v>
      </c>
      <c r="W158" s="4">
        <f>IF('Expenditures 2000'!W158&lt;&gt;"",'Expenditures 2000'!W158/'REVENUE 2000'!$G157,0)</f>
        <v>0</v>
      </c>
      <c r="X158" s="4">
        <f>IF('Expenditures 2000'!X158&lt;&gt;"",'Expenditures 2000'!X158/'REVENUE 2000'!$G157,0)</f>
        <v>0</v>
      </c>
      <c r="Y158" s="4">
        <f>IF('Expenditures 2000'!Y158&lt;&gt;"",'Expenditures 2000'!Y158/'REVENUE 2000'!$G157,0)</f>
        <v>0</v>
      </c>
      <c r="Z158" s="4">
        <f>IF('Expenditures 2000'!Z158&lt;&gt;"",'Expenditures 2000'!Z158/'REVENUE 2000'!$G157,0)</f>
        <v>151.48704347826086</v>
      </c>
      <c r="AA158" s="4">
        <f>IF('Expenditures 2000'!AA158&lt;&gt;"",'Expenditures 2000'!AA158/'REVENUE 2000'!$G157,0)</f>
        <v>0</v>
      </c>
      <c r="AB158" s="4">
        <f>IF('Expenditures 2000'!AB158&lt;&gt;"",'Expenditures 2000'!AB158/'REVENUE 2000'!$G157,0)</f>
        <v>205.29765217391304</v>
      </c>
      <c r="AC158" s="4">
        <f>IF('Expenditures 2000'!AC158&lt;&gt;"",'Expenditures 2000'!AC158/'REVENUE 2000'!$G157,0)</f>
        <v>36.295652173913041</v>
      </c>
      <c r="AD158" s="4"/>
    </row>
    <row r="159" spans="1:30" x14ac:dyDescent="0.25">
      <c r="A159" s="1" t="s">
        <v>323</v>
      </c>
      <c r="B159" s="1" t="s">
        <v>324</v>
      </c>
      <c r="C159" s="4">
        <f>IF('Expenditures 2000'!C159&lt;&gt;"",'Expenditures 2000'!C159/'REVENUE 2000'!$G158,0)</f>
        <v>5954.3656220177891</v>
      </c>
      <c r="D159" s="4">
        <f>IF('Expenditures 2000'!D159&lt;&gt;"",'Expenditures 2000'!D159/'REVENUE 2000'!$G158,0)</f>
        <v>5670.1336221704778</v>
      </c>
      <c r="E159" s="4">
        <f>IF('Expenditures 2000'!E159&lt;&gt;"",'Expenditures 2000'!E159/'REVENUE 2000'!$G158,0)</f>
        <v>3575.0341565828157</v>
      </c>
      <c r="F159" s="4">
        <f>IF('Expenditures 2000'!F159&lt;&gt;"",'Expenditures 2000'!F159/'REVENUE 2000'!$G158,0)</f>
        <v>5954.3656220177872</v>
      </c>
      <c r="G159" s="4">
        <f>IF('Expenditures 2000'!G159&lt;&gt;"",'Expenditures 2000'!G159/'REVENUE 2000'!$G158,0)</f>
        <v>-4.2089628583425585</v>
      </c>
      <c r="H159" s="4">
        <f>IF('Expenditures 2000'!H159&lt;&gt;"",'Expenditures 2000'!H159/'REVENUE 2000'!$G158,0)</f>
        <v>3579.2431194411588</v>
      </c>
      <c r="I159" s="4">
        <f>IF('Expenditures 2000'!I159&lt;&gt;"",'Expenditures 2000'!I159/'REVENUE 2000'!$G158,0)</f>
        <v>216.28216971408943</v>
      </c>
      <c r="J159" s="4">
        <f>IF('Expenditures 2000'!J159&lt;&gt;"",'Expenditures 2000'!J159/'REVENUE 2000'!$G158,0)</f>
        <v>217.89789288849869</v>
      </c>
      <c r="K159" s="4">
        <f>IF('Expenditures 2000'!K159&lt;&gt;"",'Expenditures 2000'!K159/'REVENUE 2000'!$G158,0)</f>
        <v>107.2771424208879</v>
      </c>
      <c r="L159" s="4">
        <f>IF('Expenditures 2000'!L159&lt;&gt;"",'Expenditures 2000'!L159/'REVENUE 2000'!$G158,0)</f>
        <v>223.09259838912857</v>
      </c>
      <c r="M159" s="4">
        <f>IF('Expenditures 2000'!M159&lt;&gt;"",'Expenditures 2000'!M159/'REVENUE 2000'!$G158,0)</f>
        <v>15.778738023437798</v>
      </c>
      <c r="N159" s="4">
        <f>IF('Expenditures 2000'!N159&lt;&gt;"",'Expenditures 2000'!N159/'REVENUE 2000'!$G158,0)</f>
        <v>581.29160590907361</v>
      </c>
      <c r="O159" s="4">
        <f>IF('Expenditures 2000'!O159&lt;&gt;"",'Expenditures 2000'!O159/'REVENUE 2000'!$G158,0)</f>
        <v>278.50432492270113</v>
      </c>
      <c r="P159" s="4">
        <f>IF('Expenditures 2000'!P159&lt;&gt;"",'Expenditures 2000'!P159/'REVENUE 2000'!$G158,0)</f>
        <v>10.012184601290224</v>
      </c>
      <c r="Q159" s="4">
        <f>IF('Expenditures 2000'!Q159&lt;&gt;"",'Expenditures 2000'!Q159/'REVENUE 2000'!$G158,0)</f>
        <v>0</v>
      </c>
      <c r="R159" s="4">
        <f>IF('Expenditures 2000'!R159&lt;&gt;"",'Expenditures 2000'!R159/'REVENUE 2000'!$G158,0)</f>
        <v>300.30416459899988</v>
      </c>
      <c r="S159" s="4">
        <f>IF('Expenditures 2000'!S159&lt;&gt;"",'Expenditures 2000'!S159/'REVENUE 2000'!$G158,0)</f>
        <v>144.65864411955567</v>
      </c>
      <c r="T159" s="4">
        <f>IF('Expenditures 2000'!T159&lt;&gt;"",'Expenditures 2000'!T159/'REVENUE 2000'!$G158,0)</f>
        <v>0</v>
      </c>
      <c r="U159" s="4">
        <f>IF('Expenditures 2000'!U159&lt;&gt;"",'Expenditures 2000'!U159/'REVENUE 2000'!$G158,0)</f>
        <v>0</v>
      </c>
      <c r="V159" s="4">
        <f>IF('Expenditures 2000'!V159&lt;&gt;"",'Expenditures 2000'!V159/'REVENUE 2000'!$G158,0)</f>
        <v>0</v>
      </c>
      <c r="W159" s="4">
        <f>IF('Expenditures 2000'!W159&lt;&gt;"",'Expenditures 2000'!W159/'REVENUE 2000'!$G158,0)</f>
        <v>0</v>
      </c>
      <c r="X159" s="4">
        <f>IF('Expenditures 2000'!X159&lt;&gt;"",'Expenditures 2000'!X159/'REVENUE 2000'!$G158,0)</f>
        <v>0</v>
      </c>
      <c r="Y159" s="4">
        <f>IF('Expenditures 2000'!Y159&lt;&gt;"",'Expenditures 2000'!Y159/'REVENUE 2000'!$G158,0)</f>
        <v>0</v>
      </c>
      <c r="Z159" s="4">
        <f>IF('Expenditures 2000'!Z159&lt;&gt;"",'Expenditures 2000'!Z159/'REVENUE 2000'!$G158,0)</f>
        <v>0</v>
      </c>
      <c r="AA159" s="4">
        <f>IF('Expenditures 2000'!AA159&lt;&gt;"",'Expenditures 2000'!AA159/'REVENUE 2000'!$G158,0)</f>
        <v>0</v>
      </c>
      <c r="AB159" s="4">
        <f>IF('Expenditures 2000'!AB159&lt;&gt;"",'Expenditures 2000'!AB159/'REVENUE 2000'!$G158,0)</f>
        <v>242.87230217200442</v>
      </c>
      <c r="AC159" s="4">
        <f>IF('Expenditures 2000'!AC159&lt;&gt;"",'Expenditures 2000'!AC159/'REVENUE 2000'!$G158,0)</f>
        <v>41.359697675306336</v>
      </c>
      <c r="AD159" s="4"/>
    </row>
    <row r="160" spans="1:30" x14ac:dyDescent="0.25">
      <c r="A160" s="1" t="s">
        <v>325</v>
      </c>
      <c r="B160" s="1" t="s">
        <v>326</v>
      </c>
      <c r="C160" s="4">
        <f>IF('Expenditures 2000'!C160&lt;&gt;"",'Expenditures 2000'!C160/'REVENUE 2000'!$G159,0)</f>
        <v>6374.9886650923736</v>
      </c>
      <c r="D160" s="4">
        <f>IF('Expenditures 2000'!D160&lt;&gt;"",'Expenditures 2000'!D160/'REVENUE 2000'!$G159,0)</f>
        <v>5876.288922072511</v>
      </c>
      <c r="E160" s="4">
        <f>IF('Expenditures 2000'!E160&lt;&gt;"",'Expenditures 2000'!E160/'REVENUE 2000'!$G159,0)</f>
        <v>3725.1900541741907</v>
      </c>
      <c r="F160" s="4">
        <f>IF('Expenditures 2000'!F160&lt;&gt;"",'Expenditures 2000'!F160/'REVENUE 2000'!$G159,0)</f>
        <v>6374.9886650923727</v>
      </c>
      <c r="G160" s="4">
        <f>IF('Expenditures 2000'!G160&lt;&gt;"",'Expenditures 2000'!G160/'REVENUE 2000'!$G159,0)</f>
        <v>0</v>
      </c>
      <c r="H160" s="4">
        <f>IF('Expenditures 2000'!H160&lt;&gt;"",'Expenditures 2000'!H160/'REVENUE 2000'!$G159,0)</f>
        <v>3725.1900541741907</v>
      </c>
      <c r="I160" s="4">
        <f>IF('Expenditures 2000'!I160&lt;&gt;"",'Expenditures 2000'!I160/'REVENUE 2000'!$G159,0)</f>
        <v>170.39188081678012</v>
      </c>
      <c r="J160" s="4">
        <f>IF('Expenditures 2000'!J160&lt;&gt;"",'Expenditures 2000'!J160/'REVENUE 2000'!$G159,0)</f>
        <v>253.47223225447979</v>
      </c>
      <c r="K160" s="4">
        <f>IF('Expenditures 2000'!K160&lt;&gt;"",'Expenditures 2000'!K160/'REVENUE 2000'!$G159,0)</f>
        <v>297.69420058341439</v>
      </c>
      <c r="L160" s="4">
        <f>IF('Expenditures 2000'!L160&lt;&gt;"",'Expenditures 2000'!L160/'REVENUE 2000'!$G159,0)</f>
        <v>238.00909154049174</v>
      </c>
      <c r="M160" s="4">
        <f>IF('Expenditures 2000'!M160&lt;&gt;"",'Expenditures 2000'!M160/'REVENUE 2000'!$G159,0)</f>
        <v>50.050409779135997</v>
      </c>
      <c r="N160" s="4">
        <f>IF('Expenditures 2000'!N160&lt;&gt;"",'Expenditures 2000'!N160/'REVENUE 2000'!$G159,0)</f>
        <v>481.7383039311016</v>
      </c>
      <c r="O160" s="4">
        <f>IF('Expenditures 2000'!O160&lt;&gt;"",'Expenditures 2000'!O160/'REVENUE 2000'!$G159,0)</f>
        <v>157.0075704959022</v>
      </c>
      <c r="P160" s="4">
        <f>IF('Expenditures 2000'!P160&lt;&gt;"",'Expenditures 2000'!P160/'REVENUE 2000'!$G159,0)</f>
        <v>69.696798166412009</v>
      </c>
      <c r="Q160" s="4">
        <f>IF('Expenditures 2000'!Q160&lt;&gt;"",'Expenditures 2000'!Q160/'REVENUE 2000'!$G159,0)</f>
        <v>0</v>
      </c>
      <c r="R160" s="4">
        <f>IF('Expenditures 2000'!R160&lt;&gt;"",'Expenditures 2000'!R160/'REVENUE 2000'!$G159,0)</f>
        <v>316.23310876510629</v>
      </c>
      <c r="S160" s="4">
        <f>IF('Expenditures 2000'!S160&lt;&gt;"",'Expenditures 2000'!S160/'REVENUE 2000'!$G159,0)</f>
        <v>116.80527156549522</v>
      </c>
      <c r="T160" s="4">
        <f>IF('Expenditures 2000'!T160&lt;&gt;"",'Expenditures 2000'!T160/'REVENUE 2000'!$G159,0)</f>
        <v>0</v>
      </c>
      <c r="U160" s="4">
        <f>IF('Expenditures 2000'!U160&lt;&gt;"",'Expenditures 2000'!U160/'REVENUE 2000'!$G159,0)</f>
        <v>0</v>
      </c>
      <c r="V160" s="4">
        <f>IF('Expenditures 2000'!V160&lt;&gt;"",'Expenditures 2000'!V160/'REVENUE 2000'!$G159,0)</f>
        <v>0</v>
      </c>
      <c r="W160" s="4">
        <f>IF('Expenditures 2000'!W160&lt;&gt;"",'Expenditures 2000'!W160/'REVENUE 2000'!$G159,0)</f>
        <v>0</v>
      </c>
      <c r="X160" s="4">
        <f>IF('Expenditures 2000'!X160&lt;&gt;"",'Expenditures 2000'!X160/'REVENUE 2000'!$G159,0)</f>
        <v>0</v>
      </c>
      <c r="Y160" s="4">
        <f>IF('Expenditures 2000'!Y160&lt;&gt;"",'Expenditures 2000'!Y160/'REVENUE 2000'!$G159,0)</f>
        <v>2.832337824697875E-2</v>
      </c>
      <c r="Z160" s="4">
        <f>IF('Expenditures 2000'!Z160&lt;&gt;"",'Expenditures 2000'!Z160/'REVENUE 2000'!$G159,0)</f>
        <v>199.01411307125991</v>
      </c>
      <c r="AA160" s="4">
        <f>IF('Expenditures 2000'!AA160&lt;&gt;"",'Expenditures 2000'!AA160/'REVENUE 2000'!$G159,0)</f>
        <v>0</v>
      </c>
      <c r="AB160" s="4">
        <f>IF('Expenditures 2000'!AB160&lt;&gt;"",'Expenditures 2000'!AB160/'REVENUE 2000'!$G159,0)</f>
        <v>299.65730657035704</v>
      </c>
      <c r="AC160" s="4">
        <f>IF('Expenditures 2000'!AC160&lt;&gt;"",'Expenditures 2000'!AC160/'REVENUE 2000'!$G159,0)</f>
        <v>0</v>
      </c>
      <c r="AD160" s="4"/>
    </row>
    <row r="161" spans="1:30" x14ac:dyDescent="0.25">
      <c r="A161" s="1" t="s">
        <v>327</v>
      </c>
      <c r="B161" s="1" t="s">
        <v>328</v>
      </c>
      <c r="C161" s="4">
        <f>IF('Expenditures 2000'!C161&lt;&gt;"",'Expenditures 2000'!C161/'REVENUE 2000'!$G160,0)</f>
        <v>6582.2259301659988</v>
      </c>
      <c r="D161" s="4">
        <f>IF('Expenditures 2000'!D161&lt;&gt;"",'Expenditures 2000'!D161/'REVENUE 2000'!$G160,0)</f>
        <v>6198.5827132226677</v>
      </c>
      <c r="E161" s="4">
        <f>IF('Expenditures 2000'!E161&lt;&gt;"",'Expenditures 2000'!E161/'REVENUE 2000'!$G160,0)</f>
        <v>3563.0998855180314</v>
      </c>
      <c r="F161" s="4">
        <f>IF('Expenditures 2000'!F161&lt;&gt;"",'Expenditures 2000'!F161/'REVENUE 2000'!$G160,0)</f>
        <v>6582.2259301659997</v>
      </c>
      <c r="G161" s="4">
        <f>IF('Expenditures 2000'!G161&lt;&gt;"",'Expenditures 2000'!G161/'REVENUE 2000'!$G160,0)</f>
        <v>1.4310246136233543E-3</v>
      </c>
      <c r="H161" s="4">
        <f>IF('Expenditures 2000'!H161&lt;&gt;"",'Expenditures 2000'!H161/'REVENUE 2000'!$G160,0)</f>
        <v>3563.0984544934176</v>
      </c>
      <c r="I161" s="4">
        <f>IF('Expenditures 2000'!I161&lt;&gt;"",'Expenditures 2000'!I161/'REVENUE 2000'!$G160,0)</f>
        <v>200.09078420148828</v>
      </c>
      <c r="J161" s="4">
        <f>IF('Expenditures 2000'!J161&lt;&gt;"",'Expenditures 2000'!J161/'REVENUE 2000'!$G160,0)</f>
        <v>215.73291356611335</v>
      </c>
      <c r="K161" s="4">
        <f>IF('Expenditures 2000'!K161&lt;&gt;"",'Expenditures 2000'!K161/'REVENUE 2000'!$G160,0)</f>
        <v>978.09095592444191</v>
      </c>
      <c r="L161" s="4">
        <f>IF('Expenditures 2000'!L161&lt;&gt;"",'Expenditures 2000'!L161/'REVENUE 2000'!$G160,0)</f>
        <v>417.90114481969096</v>
      </c>
      <c r="M161" s="4">
        <f>IF('Expenditures 2000'!M161&lt;&gt;"",'Expenditures 2000'!M161/'REVENUE 2000'!$G160,0)</f>
        <v>0</v>
      </c>
      <c r="N161" s="4">
        <f>IF('Expenditures 2000'!N161&lt;&gt;"",'Expenditures 2000'!N161/'REVENUE 2000'!$G160,0)</f>
        <v>485.82106468231257</v>
      </c>
      <c r="O161" s="4">
        <f>IF('Expenditures 2000'!O161&lt;&gt;"",'Expenditures 2000'!O161/'REVENUE 2000'!$G160,0)</f>
        <v>0</v>
      </c>
      <c r="P161" s="4">
        <f>IF('Expenditures 2000'!P161&lt;&gt;"",'Expenditures 2000'!P161/'REVENUE 2000'!$G160,0)</f>
        <v>0</v>
      </c>
      <c r="Q161" s="4">
        <f>IF('Expenditures 2000'!Q161&lt;&gt;"",'Expenditures 2000'!Q161/'REVENUE 2000'!$G160,0)</f>
        <v>0</v>
      </c>
      <c r="R161" s="4">
        <f>IF('Expenditures 2000'!R161&lt;&gt;"",'Expenditures 2000'!R161/'REVENUE 2000'!$G160,0)</f>
        <v>337.84596451058962</v>
      </c>
      <c r="S161" s="4">
        <f>IF('Expenditures 2000'!S161&lt;&gt;"",'Expenditures 2000'!S161/'REVENUE 2000'!$G160,0)</f>
        <v>0</v>
      </c>
      <c r="T161" s="4">
        <f>IF('Expenditures 2000'!T161&lt;&gt;"",'Expenditures 2000'!T161/'REVENUE 2000'!$G160,0)</f>
        <v>0</v>
      </c>
      <c r="U161" s="4">
        <f>IF('Expenditures 2000'!U161&lt;&gt;"",'Expenditures 2000'!U161/'REVENUE 2000'!$G160,0)</f>
        <v>0</v>
      </c>
      <c r="V161" s="4">
        <f>IF('Expenditures 2000'!V161&lt;&gt;"",'Expenditures 2000'!V161/'REVENUE 2000'!$G160,0)</f>
        <v>0</v>
      </c>
      <c r="W161" s="4">
        <f>IF('Expenditures 2000'!W161&lt;&gt;"",'Expenditures 2000'!W161/'REVENUE 2000'!$G160,0)</f>
        <v>0</v>
      </c>
      <c r="X161" s="4">
        <f>IF('Expenditures 2000'!X161&lt;&gt;"",'Expenditures 2000'!X161/'REVENUE 2000'!$G160,0)</f>
        <v>0</v>
      </c>
      <c r="Y161" s="4">
        <f>IF('Expenditures 2000'!Y161&lt;&gt;"",'Expenditures 2000'!Y161/'REVENUE 2000'!$G160,0)</f>
        <v>0</v>
      </c>
      <c r="Z161" s="4">
        <f>IF('Expenditures 2000'!Z161&lt;&gt;"",'Expenditures 2000'!Z161/'REVENUE 2000'!$G160,0)</f>
        <v>0</v>
      </c>
      <c r="AA161" s="4">
        <f>IF('Expenditures 2000'!AA161&lt;&gt;"",'Expenditures 2000'!AA161/'REVENUE 2000'!$G160,0)</f>
        <v>0</v>
      </c>
      <c r="AB161" s="4">
        <f>IF('Expenditures 2000'!AB161&lt;&gt;"",'Expenditures 2000'!AB161/'REVENUE 2000'!$G160,0)</f>
        <v>316.98626216370923</v>
      </c>
      <c r="AC161" s="4">
        <f>IF('Expenditures 2000'!AC161&lt;&gt;"",'Expenditures 2000'!AC161/'REVENUE 2000'!$G160,0)</f>
        <v>66.656954779622211</v>
      </c>
      <c r="AD161" s="4"/>
    </row>
    <row r="162" spans="1:30" x14ac:dyDescent="0.25">
      <c r="A162" s="1" t="s">
        <v>329</v>
      </c>
      <c r="B162" s="1" t="s">
        <v>330</v>
      </c>
      <c r="C162" s="4">
        <f>IF('Expenditures 2000'!C162&lt;&gt;"",'Expenditures 2000'!C162/'REVENUE 2000'!$G161,0)</f>
        <v>6098.8911473596909</v>
      </c>
      <c r="D162" s="4">
        <f>IF('Expenditures 2000'!D162&lt;&gt;"",'Expenditures 2000'!D162/'REVENUE 2000'!$G161,0)</f>
        <v>5722.3119546585567</v>
      </c>
      <c r="E162" s="4">
        <f>IF('Expenditures 2000'!E162&lt;&gt;"",'Expenditures 2000'!E162/'REVENUE 2000'!$G161,0)</f>
        <v>3443.933895493502</v>
      </c>
      <c r="F162" s="4">
        <f>IF('Expenditures 2000'!F162&lt;&gt;"",'Expenditures 2000'!F162/'REVENUE 2000'!$G161,0)</f>
        <v>6098.8911473596909</v>
      </c>
      <c r="G162" s="4">
        <f>IF('Expenditures 2000'!G162&lt;&gt;"",'Expenditures 2000'!G162/'REVENUE 2000'!$G161,0)</f>
        <v>0</v>
      </c>
      <c r="H162" s="4">
        <f>IF('Expenditures 2000'!H162&lt;&gt;"",'Expenditures 2000'!H162/'REVENUE 2000'!$G161,0)</f>
        <v>3443.933895493502</v>
      </c>
      <c r="I162" s="4">
        <f>IF('Expenditures 2000'!I162&lt;&gt;"",'Expenditures 2000'!I162/'REVENUE 2000'!$G161,0)</f>
        <v>175.58383743433785</v>
      </c>
      <c r="J162" s="4">
        <f>IF('Expenditures 2000'!J162&lt;&gt;"",'Expenditures 2000'!J162/'REVENUE 2000'!$G161,0)</f>
        <v>150.39179430467237</v>
      </c>
      <c r="K162" s="4">
        <f>IF('Expenditures 2000'!K162&lt;&gt;"",'Expenditures 2000'!K162/'REVENUE 2000'!$G161,0)</f>
        <v>223.52751451479128</v>
      </c>
      <c r="L162" s="4">
        <f>IF('Expenditures 2000'!L162&lt;&gt;"",'Expenditures 2000'!L162/'REVENUE 2000'!$G161,0)</f>
        <v>325.15562620956592</v>
      </c>
      <c r="M162" s="4">
        <f>IF('Expenditures 2000'!M162&lt;&gt;"",'Expenditures 2000'!M162/'REVENUE 2000'!$G161,0)</f>
        <v>62.707160630356647</v>
      </c>
      <c r="N162" s="4">
        <f>IF('Expenditures 2000'!N162&lt;&gt;"",'Expenditures 2000'!N162/'REVENUE 2000'!$G161,0)</f>
        <v>439.23677633397841</v>
      </c>
      <c r="O162" s="4">
        <f>IF('Expenditures 2000'!O162&lt;&gt;"",'Expenditures 2000'!O162/'REVENUE 2000'!$G161,0)</f>
        <v>458.40189659939176</v>
      </c>
      <c r="P162" s="4">
        <f>IF('Expenditures 2000'!P162&lt;&gt;"",'Expenditures 2000'!P162/'REVENUE 2000'!$G161,0)</f>
        <v>64.084147083218127</v>
      </c>
      <c r="Q162" s="4">
        <f>IF('Expenditures 2000'!Q162&lt;&gt;"",'Expenditures 2000'!Q162/'REVENUE 2000'!$G161,0)</f>
        <v>0</v>
      </c>
      <c r="R162" s="4">
        <f>IF('Expenditures 2000'!R162&lt;&gt;"",'Expenditures 2000'!R162/'REVENUE 2000'!$G161,0)</f>
        <v>328.80323472491017</v>
      </c>
      <c r="S162" s="4">
        <f>IF('Expenditures 2000'!S162&lt;&gt;"",'Expenditures 2000'!S162/'REVENUE 2000'!$G161,0)</f>
        <v>50.486071329831354</v>
      </c>
      <c r="T162" s="4">
        <f>IF('Expenditures 2000'!T162&lt;&gt;"",'Expenditures 2000'!T162/'REVENUE 2000'!$G161,0)</f>
        <v>0</v>
      </c>
      <c r="U162" s="4">
        <f>IF('Expenditures 2000'!U162&lt;&gt;"",'Expenditures 2000'!U162/'REVENUE 2000'!$G161,0)</f>
        <v>0</v>
      </c>
      <c r="V162" s="4">
        <f>IF('Expenditures 2000'!V162&lt;&gt;"",'Expenditures 2000'!V162/'REVENUE 2000'!$G161,0)</f>
        <v>0</v>
      </c>
      <c r="W162" s="4">
        <f>IF('Expenditures 2000'!W162&lt;&gt;"",'Expenditures 2000'!W162/'REVENUE 2000'!$G161,0)</f>
        <v>0</v>
      </c>
      <c r="X162" s="4">
        <f>IF('Expenditures 2000'!X162&lt;&gt;"",'Expenditures 2000'!X162/'REVENUE 2000'!$G161,0)</f>
        <v>0</v>
      </c>
      <c r="Y162" s="4">
        <f>IF('Expenditures 2000'!Y162&lt;&gt;"",'Expenditures 2000'!Y162/'REVENUE 2000'!$G161,0)</f>
        <v>0</v>
      </c>
      <c r="Z162" s="4">
        <f>IF('Expenditures 2000'!Z162&lt;&gt;"",'Expenditures 2000'!Z162/'REVENUE 2000'!$G161,0)</f>
        <v>0</v>
      </c>
      <c r="AA162" s="4">
        <f>IF('Expenditures 2000'!AA162&lt;&gt;"",'Expenditures 2000'!AA162/'REVENUE 2000'!$G161,0)</f>
        <v>0</v>
      </c>
      <c r="AB162" s="4">
        <f>IF('Expenditures 2000'!AB162&lt;&gt;"",'Expenditures 2000'!AB162/'REVENUE 2000'!$G161,0)</f>
        <v>343.04200718827758</v>
      </c>
      <c r="AC162" s="4">
        <f>IF('Expenditures 2000'!AC162&lt;&gt;"",'Expenditures 2000'!AC162/'REVENUE 2000'!$G161,0)</f>
        <v>33.537185512855956</v>
      </c>
      <c r="AD162" s="4"/>
    </row>
    <row r="163" spans="1:30" x14ac:dyDescent="0.25">
      <c r="A163" s="1" t="s">
        <v>331</v>
      </c>
      <c r="B163" s="1" t="s">
        <v>332</v>
      </c>
      <c r="C163" s="4">
        <f>IF('Expenditures 2000'!C163&lt;&gt;"",'Expenditures 2000'!C163/'REVENUE 2000'!$G162,0)</f>
        <v>6392.7338353413652</v>
      </c>
      <c r="D163" s="4">
        <f>IF('Expenditures 2000'!D163&lt;&gt;"",'Expenditures 2000'!D163/'REVENUE 2000'!$G162,0)</f>
        <v>5631.0530993539369</v>
      </c>
      <c r="E163" s="4">
        <f>IF('Expenditures 2000'!E163&lt;&gt;"",'Expenditures 2000'!E163/'REVENUE 2000'!$G162,0)</f>
        <v>3324.8916535708049</v>
      </c>
      <c r="F163" s="4">
        <f>IF('Expenditures 2000'!F163&lt;&gt;"",'Expenditures 2000'!F163/'REVENUE 2000'!$G162,0)</f>
        <v>6392.7338353413634</v>
      </c>
      <c r="G163" s="4">
        <f>IF('Expenditures 2000'!G163&lt;&gt;"",'Expenditures 2000'!G163/'REVENUE 2000'!$G162,0)</f>
        <v>-49.646996682381697</v>
      </c>
      <c r="H163" s="4">
        <f>IF('Expenditures 2000'!H163&lt;&gt;"",'Expenditures 2000'!H163/'REVENUE 2000'!$G162,0)</f>
        <v>3374.5386502531865</v>
      </c>
      <c r="I163" s="4">
        <f>IF('Expenditures 2000'!I163&lt;&gt;"",'Expenditures 2000'!I163/'REVENUE 2000'!$G162,0)</f>
        <v>218.89933647634012</v>
      </c>
      <c r="J163" s="4">
        <f>IF('Expenditures 2000'!J163&lt;&gt;"",'Expenditures 2000'!J163/'REVENUE 2000'!$G162,0)</f>
        <v>226.80031866596821</v>
      </c>
      <c r="K163" s="4">
        <f>IF('Expenditures 2000'!K163&lt;&gt;"",'Expenditures 2000'!K163/'REVENUE 2000'!$G162,0)</f>
        <v>250.83084075432163</v>
      </c>
      <c r="L163" s="4">
        <f>IF('Expenditures 2000'!L163&lt;&gt;"",'Expenditures 2000'!L163/'REVENUE 2000'!$G162,0)</f>
        <v>265.18880740352716</v>
      </c>
      <c r="M163" s="4">
        <f>IF('Expenditures 2000'!M163&lt;&gt;"",'Expenditures 2000'!M163/'REVENUE 2000'!$G162,0)</f>
        <v>26.665784878645013</v>
      </c>
      <c r="N163" s="4">
        <f>IF('Expenditures 2000'!N163&lt;&gt;"",'Expenditures 2000'!N163/'REVENUE 2000'!$G162,0)</f>
        <v>418.91875327396536</v>
      </c>
      <c r="O163" s="4">
        <f>IF('Expenditures 2000'!O163&lt;&gt;"",'Expenditures 2000'!O163/'REVENUE 2000'!$G162,0)</f>
        <v>493.88852365985679</v>
      </c>
      <c r="P163" s="4">
        <f>IF('Expenditures 2000'!P163&lt;&gt;"",'Expenditures 2000'!P163/'REVENUE 2000'!$G162,0)</f>
        <v>0</v>
      </c>
      <c r="Q163" s="4">
        <f>IF('Expenditures 2000'!Q163&lt;&gt;"",'Expenditures 2000'!Q163/'REVENUE 2000'!$G162,0)</f>
        <v>0</v>
      </c>
      <c r="R163" s="4">
        <f>IF('Expenditures 2000'!R163&lt;&gt;"",'Expenditures 2000'!R163/'REVENUE 2000'!$G162,0)</f>
        <v>346.01276409987776</v>
      </c>
      <c r="S163" s="4">
        <f>IF('Expenditures 2000'!S163&lt;&gt;"",'Expenditures 2000'!S163/'REVENUE 2000'!$G162,0)</f>
        <v>58.956316570630342</v>
      </c>
      <c r="T163" s="4">
        <f>IF('Expenditures 2000'!T163&lt;&gt;"",'Expenditures 2000'!T163/'REVENUE 2000'!$G162,0)</f>
        <v>0</v>
      </c>
      <c r="U163" s="4">
        <f>IF('Expenditures 2000'!U163&lt;&gt;"",'Expenditures 2000'!U163/'REVENUE 2000'!$G162,0)</f>
        <v>0</v>
      </c>
      <c r="V163" s="4">
        <f>IF('Expenditures 2000'!V163&lt;&gt;"",'Expenditures 2000'!V163/'REVENUE 2000'!$G162,0)</f>
        <v>10.001911995809325</v>
      </c>
      <c r="W163" s="4">
        <f>IF('Expenditures 2000'!W163&lt;&gt;"",'Expenditures 2000'!W163/'REVENUE 2000'!$G162,0)</f>
        <v>0</v>
      </c>
      <c r="X163" s="4">
        <f>IF('Expenditures 2000'!X163&lt;&gt;"",'Expenditures 2000'!X163/'REVENUE 2000'!$G162,0)</f>
        <v>0</v>
      </c>
      <c r="Y163" s="4">
        <f>IF('Expenditures 2000'!Y163&lt;&gt;"",'Expenditures 2000'!Y163/'REVENUE 2000'!$G162,0)</f>
        <v>0</v>
      </c>
      <c r="Z163" s="4">
        <f>IF('Expenditures 2000'!Z163&lt;&gt;"",'Expenditures 2000'!Z163/'REVENUE 2000'!$G162,0)</f>
        <v>0.44525929806181241</v>
      </c>
      <c r="AA163" s="4">
        <f>IF('Expenditures 2000'!AA163&lt;&gt;"",'Expenditures 2000'!AA163/'REVENUE 2000'!$G162,0)</f>
        <v>0</v>
      </c>
      <c r="AB163" s="4">
        <f>IF('Expenditures 2000'!AB163&lt;&gt;"",'Expenditures 2000'!AB163/'REVENUE 2000'!$G162,0)</f>
        <v>298.00106949537275</v>
      </c>
      <c r="AC163" s="4">
        <f>IF('Expenditures 2000'!AC163&lt;&gt;"",'Expenditures 2000'!AC163/'REVENUE 2000'!$G162,0)</f>
        <v>453.23249519818398</v>
      </c>
      <c r="AD163" s="4"/>
    </row>
    <row r="164" spans="1:30" x14ac:dyDescent="0.25">
      <c r="A164" s="1" t="s">
        <v>333</v>
      </c>
      <c r="B164" s="1" t="s">
        <v>334</v>
      </c>
      <c r="C164" s="4">
        <f>IF('Expenditures 2000'!C164&lt;&gt;"",'Expenditures 2000'!C164/'REVENUE 2000'!$G163,0)</f>
        <v>6447.6863472175182</v>
      </c>
      <c r="D164" s="4">
        <f>IF('Expenditures 2000'!D164&lt;&gt;"",'Expenditures 2000'!D164/'REVENUE 2000'!$G163,0)</f>
        <v>5741.4133818715427</v>
      </c>
      <c r="E164" s="4">
        <f>IF('Expenditures 2000'!E164&lt;&gt;"",'Expenditures 2000'!E164/'REVENUE 2000'!$G163,0)</f>
        <v>2987.1662151484365</v>
      </c>
      <c r="F164" s="4">
        <f>IF('Expenditures 2000'!F164&lt;&gt;"",'Expenditures 2000'!F164/'REVENUE 2000'!$G163,0)</f>
        <v>6447.6863472175201</v>
      </c>
      <c r="G164" s="4">
        <f>IF('Expenditures 2000'!G164&lt;&gt;"",'Expenditures 2000'!G164/'REVENUE 2000'!$G163,0)</f>
        <v>-8.5307032396433016</v>
      </c>
      <c r="H164" s="4">
        <f>IF('Expenditures 2000'!H164&lt;&gt;"",'Expenditures 2000'!H164/'REVENUE 2000'!$G163,0)</f>
        <v>2995.6969183880797</v>
      </c>
      <c r="I164" s="4">
        <f>IF('Expenditures 2000'!I164&lt;&gt;"",'Expenditures 2000'!I164/'REVENUE 2000'!$G163,0)</f>
        <v>210.26190314933964</v>
      </c>
      <c r="J164" s="4">
        <f>IF('Expenditures 2000'!J164&lt;&gt;"",'Expenditures 2000'!J164/'REVENUE 2000'!$G163,0)</f>
        <v>325.16010272039739</v>
      </c>
      <c r="K164" s="4">
        <f>IF('Expenditures 2000'!K164&lt;&gt;"",'Expenditures 2000'!K164/'REVENUE 2000'!$G163,0)</f>
        <v>218.62610904165257</v>
      </c>
      <c r="L164" s="4">
        <f>IF('Expenditures 2000'!L164&lt;&gt;"",'Expenditures 2000'!L164/'REVENUE 2000'!$G163,0)</f>
        <v>345.02456823569253</v>
      </c>
      <c r="M164" s="4">
        <f>IF('Expenditures 2000'!M164&lt;&gt;"",'Expenditures 2000'!M164/'REVENUE 2000'!$G163,0)</f>
        <v>24.146861948301165</v>
      </c>
      <c r="N164" s="4">
        <f>IF('Expenditures 2000'!N164&lt;&gt;"",'Expenditures 2000'!N164/'REVENUE 2000'!$G163,0)</f>
        <v>529.7111355683486</v>
      </c>
      <c r="O164" s="4">
        <f>IF('Expenditures 2000'!O164&lt;&gt;"",'Expenditures 2000'!O164/'REVENUE 2000'!$G163,0)</f>
        <v>460.89251044135909</v>
      </c>
      <c r="P164" s="4">
        <f>IF('Expenditures 2000'!P164&lt;&gt;"",'Expenditures 2000'!P164/'REVENUE 2000'!$G163,0)</f>
        <v>132.49983068066373</v>
      </c>
      <c r="Q164" s="4">
        <f>IF('Expenditures 2000'!Q164&lt;&gt;"",'Expenditures 2000'!Q164/'REVENUE 2000'!$G163,0)</f>
        <v>0</v>
      </c>
      <c r="R164" s="4">
        <f>IF('Expenditures 2000'!R164&lt;&gt;"",'Expenditures 2000'!R164/'REVENUE 2000'!$G163,0)</f>
        <v>416.93515069420926</v>
      </c>
      <c r="S164" s="4">
        <f>IF('Expenditures 2000'!S164&lt;&gt;"",'Expenditures 2000'!S164/'REVENUE 2000'!$G163,0)</f>
        <v>90.988994243142557</v>
      </c>
      <c r="T164" s="4">
        <f>IF('Expenditures 2000'!T164&lt;&gt;"",'Expenditures 2000'!T164/'REVENUE 2000'!$G163,0)</f>
        <v>0</v>
      </c>
      <c r="U164" s="4">
        <f>IF('Expenditures 2000'!U164&lt;&gt;"",'Expenditures 2000'!U164/'REVENUE 2000'!$G163,0)</f>
        <v>0</v>
      </c>
      <c r="V164" s="4">
        <f>IF('Expenditures 2000'!V164&lt;&gt;"",'Expenditures 2000'!V164/'REVENUE 2000'!$G163,0)</f>
        <v>0</v>
      </c>
      <c r="W164" s="4">
        <f>IF('Expenditures 2000'!W164&lt;&gt;"",'Expenditures 2000'!W164/'REVENUE 2000'!$G163,0)</f>
        <v>0</v>
      </c>
      <c r="X164" s="4">
        <f>IF('Expenditures 2000'!X164&lt;&gt;"",'Expenditures 2000'!X164/'REVENUE 2000'!$G163,0)</f>
        <v>0</v>
      </c>
      <c r="Y164" s="4">
        <f>IF('Expenditures 2000'!Y164&lt;&gt;"",'Expenditures 2000'!Y164/'REVENUE 2000'!$G163,0)</f>
        <v>132.80973021785755</v>
      </c>
      <c r="Z164" s="4">
        <f>IF('Expenditures 2000'!Z164&lt;&gt;"",'Expenditures 2000'!Z164/'REVENUE 2000'!$G163,0)</f>
        <v>23.15368551755277</v>
      </c>
      <c r="AA164" s="4">
        <f>IF('Expenditures 2000'!AA164&lt;&gt;"",'Expenditures 2000'!AA164/'REVENUE 2000'!$G163,0)</f>
        <v>0</v>
      </c>
      <c r="AB164" s="4">
        <f>IF('Expenditures 2000'!AB164&lt;&gt;"",'Expenditures 2000'!AB164/'REVENUE 2000'!$G163,0)</f>
        <v>378.28780336381078</v>
      </c>
      <c r="AC164" s="4">
        <f>IF('Expenditures 2000'!AC164&lt;&gt;"",'Expenditures 2000'!AC164/'REVENUE 2000'!$G163,0)</f>
        <v>172.02174624675473</v>
      </c>
      <c r="AD164" s="4"/>
    </row>
    <row r="165" spans="1:30" x14ac:dyDescent="0.25">
      <c r="A165" s="1" t="s">
        <v>335</v>
      </c>
      <c r="B165" s="1" t="s">
        <v>336</v>
      </c>
      <c r="C165" s="4">
        <f>IF('Expenditures 2000'!C165&lt;&gt;"",'Expenditures 2000'!C165/'REVENUE 2000'!$G164,0)</f>
        <v>7232.1392457407501</v>
      </c>
      <c r="D165" s="4">
        <f>IF('Expenditures 2000'!D165&lt;&gt;"",'Expenditures 2000'!D165/'REVENUE 2000'!$G164,0)</f>
        <v>5746.1780559078115</v>
      </c>
      <c r="E165" s="4">
        <f>IF('Expenditures 2000'!E165&lt;&gt;"",'Expenditures 2000'!E165/'REVENUE 2000'!$G164,0)</f>
        <v>3251.9684071235592</v>
      </c>
      <c r="F165" s="4">
        <f>IF('Expenditures 2000'!F165&lt;&gt;"",'Expenditures 2000'!F165/'REVENUE 2000'!$G164,0)</f>
        <v>7232.1392457407483</v>
      </c>
      <c r="G165" s="4">
        <f>IF('Expenditures 2000'!G165&lt;&gt;"",'Expenditures 2000'!G165/'REVENUE 2000'!$G164,0)</f>
        <v>-2.5762253956001544</v>
      </c>
      <c r="H165" s="4">
        <f>IF('Expenditures 2000'!H165&lt;&gt;"",'Expenditures 2000'!H165/'REVENUE 2000'!$G164,0)</f>
        <v>3254.5446325191592</v>
      </c>
      <c r="I165" s="4">
        <f>IF('Expenditures 2000'!I165&lt;&gt;"",'Expenditures 2000'!I165/'REVENUE 2000'!$G164,0)</f>
        <v>194.11192038374591</v>
      </c>
      <c r="J165" s="4">
        <f>IF('Expenditures 2000'!J165&lt;&gt;"",'Expenditures 2000'!J165/'REVENUE 2000'!$G164,0)</f>
        <v>313.62644869603577</v>
      </c>
      <c r="K165" s="4">
        <f>IF('Expenditures 2000'!K165&lt;&gt;"",'Expenditures 2000'!K165/'REVENUE 2000'!$G164,0)</f>
        <v>289.36569995037763</v>
      </c>
      <c r="L165" s="4">
        <f>IF('Expenditures 2000'!L165&lt;&gt;"",'Expenditures 2000'!L165/'REVENUE 2000'!$G164,0)</f>
        <v>288.25209792137622</v>
      </c>
      <c r="M165" s="4">
        <f>IF('Expenditures 2000'!M165&lt;&gt;"",'Expenditures 2000'!M165/'REVENUE 2000'!$G164,0)</f>
        <v>55.401538291889509</v>
      </c>
      <c r="N165" s="4">
        <f>IF('Expenditures 2000'!N165&lt;&gt;"",'Expenditures 2000'!N165/'REVENUE 2000'!$G164,0)</f>
        <v>448.79741412582013</v>
      </c>
      <c r="O165" s="4">
        <f>IF('Expenditures 2000'!O165&lt;&gt;"",'Expenditures 2000'!O165/'REVENUE 2000'!$G164,0)</f>
        <v>371.08989910128463</v>
      </c>
      <c r="P165" s="4">
        <f>IF('Expenditures 2000'!P165&lt;&gt;"",'Expenditures 2000'!P165/'REVENUE 2000'!$G164,0)</f>
        <v>46.506693499476206</v>
      </c>
      <c r="Q165" s="4">
        <f>IF('Expenditures 2000'!Q165&lt;&gt;"",'Expenditures 2000'!Q165/'REVENUE 2000'!$G164,0)</f>
        <v>0</v>
      </c>
      <c r="R165" s="4">
        <f>IF('Expenditures 2000'!R165&lt;&gt;"",'Expenditures 2000'!R165/'REVENUE 2000'!$G164,0)</f>
        <v>398.59893587693665</v>
      </c>
      <c r="S165" s="4">
        <f>IF('Expenditures 2000'!S165&lt;&gt;"",'Expenditures 2000'!S165/'REVENUE 2000'!$G164,0)</f>
        <v>88.459000937310464</v>
      </c>
      <c r="T165" s="4">
        <f>IF('Expenditures 2000'!T165&lt;&gt;"",'Expenditures 2000'!T165/'REVENUE 2000'!$G164,0)</f>
        <v>0</v>
      </c>
      <c r="U165" s="4">
        <f>IF('Expenditures 2000'!U165&lt;&gt;"",'Expenditures 2000'!U165/'REVENUE 2000'!$G164,0)</f>
        <v>0</v>
      </c>
      <c r="V165" s="4">
        <f>IF('Expenditures 2000'!V165&lt;&gt;"",'Expenditures 2000'!V165/'REVENUE 2000'!$G164,0)</f>
        <v>0</v>
      </c>
      <c r="W165" s="4">
        <f>IF('Expenditures 2000'!W165&lt;&gt;"",'Expenditures 2000'!W165/'REVENUE 2000'!$G164,0)</f>
        <v>0</v>
      </c>
      <c r="X165" s="4">
        <f>IF('Expenditures 2000'!X165&lt;&gt;"",'Expenditures 2000'!X165/'REVENUE 2000'!$G164,0)</f>
        <v>0</v>
      </c>
      <c r="Y165" s="4">
        <f>IF('Expenditures 2000'!Y165&lt;&gt;"",'Expenditures 2000'!Y165/'REVENUE 2000'!$G164,0)</f>
        <v>-760.73988531730708</v>
      </c>
      <c r="Z165" s="4">
        <f>IF('Expenditures 2000'!Z165&lt;&gt;"",'Expenditures 2000'!Z165/'REVENUE 2000'!$G164,0)</f>
        <v>65.975442465677901</v>
      </c>
      <c r="AA165" s="4">
        <f>IF('Expenditures 2000'!AA165&lt;&gt;"",'Expenditures 2000'!AA165/'REVENUE 2000'!$G164,0)</f>
        <v>0</v>
      </c>
      <c r="AB165" s="4">
        <f>IF('Expenditures 2000'!AB165&lt;&gt;"",'Expenditures 2000'!AB165/'REVENUE 2000'!$G164,0)</f>
        <v>271.50415173402439</v>
      </c>
      <c r="AC165" s="4">
        <f>IF('Expenditures 2000'!AC165&lt;&gt;"",'Expenditures 2000'!AC165/'REVENUE 2000'!$G164,0)</f>
        <v>1909.2214809505431</v>
      </c>
      <c r="AD165" s="4"/>
    </row>
    <row r="166" spans="1:30" x14ac:dyDescent="0.25">
      <c r="A166" s="1" t="s">
        <v>337</v>
      </c>
      <c r="B166" s="1" t="s">
        <v>338</v>
      </c>
      <c r="C166" s="4">
        <f>IF('Expenditures 2000'!C166&lt;&gt;"",'Expenditures 2000'!C166/'REVENUE 2000'!$G165,0)</f>
        <v>5570.3666896129735</v>
      </c>
      <c r="D166" s="4">
        <f>IF('Expenditures 2000'!D166&lt;&gt;"",'Expenditures 2000'!D166/'REVENUE 2000'!$G165,0)</f>
        <v>5227.0702998317283</v>
      </c>
      <c r="E166" s="4">
        <f>IF('Expenditures 2000'!E166&lt;&gt;"",'Expenditures 2000'!E166/'REVENUE 2000'!$G165,0)</f>
        <v>3188.3018051093773</v>
      </c>
      <c r="F166" s="4">
        <f>IF('Expenditures 2000'!F166&lt;&gt;"",'Expenditures 2000'!F166/'REVENUE 2000'!$G165,0)</f>
        <v>5570.3666896129689</v>
      </c>
      <c r="G166" s="4">
        <f>IF('Expenditures 2000'!G166&lt;&gt;"",'Expenditures 2000'!G166/'REVENUE 2000'!$G165,0)</f>
        <v>-21.413048799143336</v>
      </c>
      <c r="H166" s="4">
        <f>IF('Expenditures 2000'!H166&lt;&gt;"",'Expenditures 2000'!H166/'REVENUE 2000'!$G165,0)</f>
        <v>3209.7148539085206</v>
      </c>
      <c r="I166" s="4">
        <f>IF('Expenditures 2000'!I166&lt;&gt;"",'Expenditures 2000'!I166/'REVENUE 2000'!$G165,0)</f>
        <v>104.30347254092089</v>
      </c>
      <c r="J166" s="4">
        <f>IF('Expenditures 2000'!J166&lt;&gt;"",'Expenditures 2000'!J166/'REVENUE 2000'!$G165,0)</f>
        <v>220.55139972464434</v>
      </c>
      <c r="K166" s="4">
        <f>IF('Expenditures 2000'!K166&lt;&gt;"",'Expenditures 2000'!K166/'REVENUE 2000'!$G165,0)</f>
        <v>201.6470552241089</v>
      </c>
      <c r="L166" s="4">
        <f>IF('Expenditures 2000'!L166&lt;&gt;"",'Expenditures 2000'!L166/'REVENUE 2000'!$G165,0)</f>
        <v>266.30182805568302</v>
      </c>
      <c r="M166" s="4">
        <f>IF('Expenditures 2000'!M166&lt;&gt;"",'Expenditures 2000'!M166/'REVENUE 2000'!$G165,0)</f>
        <v>98.347009331497631</v>
      </c>
      <c r="N166" s="4">
        <f>IF('Expenditures 2000'!N166&lt;&gt;"",'Expenditures 2000'!N166/'REVENUE 2000'!$G165,0)</f>
        <v>356.68968945999688</v>
      </c>
      <c r="O166" s="4">
        <f>IF('Expenditures 2000'!O166&lt;&gt;"",'Expenditures 2000'!O166/'REVENUE 2000'!$G165,0)</f>
        <v>310.96446382132473</v>
      </c>
      <c r="P166" s="4">
        <f>IF('Expenditures 2000'!P166&lt;&gt;"",'Expenditures 2000'!P166/'REVENUE 2000'!$G165,0)</f>
        <v>29.848393758604864</v>
      </c>
      <c r="Q166" s="4">
        <f>IF('Expenditures 2000'!Q166&lt;&gt;"",'Expenditures 2000'!Q166/'REVENUE 2000'!$G165,0)</f>
        <v>0</v>
      </c>
      <c r="R166" s="4">
        <f>IF('Expenditures 2000'!R166&lt;&gt;"",'Expenditures 2000'!R166/'REVENUE 2000'!$G165,0)</f>
        <v>377.44775126204678</v>
      </c>
      <c r="S166" s="4">
        <f>IF('Expenditures 2000'!S166&lt;&gt;"",'Expenditures 2000'!S166/'REVENUE 2000'!$G165,0)</f>
        <v>72.667431543521488</v>
      </c>
      <c r="T166" s="4">
        <f>IF('Expenditures 2000'!T166&lt;&gt;"",'Expenditures 2000'!T166/'REVENUE 2000'!$G165,0)</f>
        <v>0</v>
      </c>
      <c r="U166" s="4">
        <f>IF('Expenditures 2000'!U166&lt;&gt;"",'Expenditures 2000'!U166/'REVENUE 2000'!$G165,0)</f>
        <v>0</v>
      </c>
      <c r="V166" s="4">
        <f>IF('Expenditures 2000'!V166&lt;&gt;"",'Expenditures 2000'!V166/'REVENUE 2000'!$G165,0)</f>
        <v>0</v>
      </c>
      <c r="W166" s="4">
        <f>IF('Expenditures 2000'!W166&lt;&gt;"",'Expenditures 2000'!W166/'REVENUE 2000'!$G165,0)</f>
        <v>0</v>
      </c>
      <c r="X166" s="4">
        <f>IF('Expenditures 2000'!X166&lt;&gt;"",'Expenditures 2000'!X166/'REVENUE 2000'!$G165,0)</f>
        <v>0</v>
      </c>
      <c r="Y166" s="4">
        <f>IF('Expenditures 2000'!Y166&lt;&gt;"",'Expenditures 2000'!Y166/'REVENUE 2000'!$G165,0)</f>
        <v>2.5240936209270304</v>
      </c>
      <c r="Z166" s="4">
        <f>IF('Expenditures 2000'!Z166&lt;&gt;"",'Expenditures 2000'!Z166/'REVENUE 2000'!$G165,0)</f>
        <v>96.931497628881743</v>
      </c>
      <c r="AA166" s="4">
        <f>IF('Expenditures 2000'!AA166&lt;&gt;"",'Expenditures 2000'!AA166/'REVENUE 2000'!$G165,0)</f>
        <v>0</v>
      </c>
      <c r="AB166" s="4">
        <f>IF('Expenditures 2000'!AB166&lt;&gt;"",'Expenditures 2000'!AB166/'REVENUE 2000'!$G165,0)</f>
        <v>195.72851460914791</v>
      </c>
      <c r="AC166" s="4">
        <f>IF('Expenditures 2000'!AC166&lt;&gt;"",'Expenditures 2000'!AC166/'REVENUE 2000'!$G165,0)</f>
        <v>48.112283922288505</v>
      </c>
      <c r="AD166" s="4"/>
    </row>
    <row r="167" spans="1:30" x14ac:dyDescent="0.25">
      <c r="A167" s="1" t="s">
        <v>339</v>
      </c>
      <c r="B167" s="1" t="s">
        <v>340</v>
      </c>
      <c r="C167" s="4">
        <f>IF('Expenditures 2000'!C167&lt;&gt;"",'Expenditures 2000'!C167/'REVENUE 2000'!$G166,0)</f>
        <v>7225.520695807314</v>
      </c>
      <c r="D167" s="4">
        <f>IF('Expenditures 2000'!D167&lt;&gt;"",'Expenditures 2000'!D167/'REVENUE 2000'!$G166,0)</f>
        <v>6796.5422792149866</v>
      </c>
      <c r="E167" s="4">
        <f>IF('Expenditures 2000'!E167&lt;&gt;"",'Expenditures 2000'!E167/'REVENUE 2000'!$G166,0)</f>
        <v>4133.1219446922387</v>
      </c>
      <c r="F167" s="4">
        <f>IF('Expenditures 2000'!F167&lt;&gt;"",'Expenditures 2000'!F167/'REVENUE 2000'!$G166,0)</f>
        <v>7225.5206958073131</v>
      </c>
      <c r="G167" s="4">
        <f>IF('Expenditures 2000'!G167&lt;&gt;"",'Expenditures 2000'!G167/'REVENUE 2000'!$G166,0)</f>
        <v>-8.8419937555753787</v>
      </c>
      <c r="H167" s="4">
        <f>IF('Expenditures 2000'!H167&lt;&gt;"",'Expenditures 2000'!H167/'REVENUE 2000'!$G166,0)</f>
        <v>4141.9639384478141</v>
      </c>
      <c r="I167" s="4">
        <f>IF('Expenditures 2000'!I167&lt;&gt;"",'Expenditures 2000'!I167/'REVENUE 2000'!$G166,0)</f>
        <v>240.15714094558433</v>
      </c>
      <c r="J167" s="4">
        <f>IF('Expenditures 2000'!J167&lt;&gt;"",'Expenditures 2000'!J167/'REVENUE 2000'!$G166,0)</f>
        <v>166.78266726137377</v>
      </c>
      <c r="K167" s="4">
        <f>IF('Expenditures 2000'!K167&lt;&gt;"",'Expenditures 2000'!K167/'REVENUE 2000'!$G166,0)</f>
        <v>329.32435325602137</v>
      </c>
      <c r="L167" s="4">
        <f>IF('Expenditures 2000'!L167&lt;&gt;"",'Expenditures 2000'!L167/'REVENUE 2000'!$G166,0)</f>
        <v>338.02532560214098</v>
      </c>
      <c r="M167" s="4">
        <f>IF('Expenditures 2000'!M167&lt;&gt;"",'Expenditures 2000'!M167/'REVENUE 2000'!$G166,0)</f>
        <v>69.697292595896513</v>
      </c>
      <c r="N167" s="4">
        <f>IF('Expenditures 2000'!N167&lt;&gt;"",'Expenditures 2000'!N167/'REVENUE 2000'!$G166,0)</f>
        <v>601.74623550401429</v>
      </c>
      <c r="O167" s="4">
        <f>IF('Expenditures 2000'!O167&lt;&gt;"",'Expenditures 2000'!O167/'REVENUE 2000'!$G166,0)</f>
        <v>430.06907225691344</v>
      </c>
      <c r="P167" s="4">
        <f>IF('Expenditures 2000'!P167&lt;&gt;"",'Expenditures 2000'!P167/'REVENUE 2000'!$G166,0)</f>
        <v>36.228661909009816</v>
      </c>
      <c r="Q167" s="4">
        <f>IF('Expenditures 2000'!Q167&lt;&gt;"",'Expenditures 2000'!Q167/'REVENUE 2000'!$G166,0)</f>
        <v>0</v>
      </c>
      <c r="R167" s="4">
        <f>IF('Expenditures 2000'!R167&lt;&gt;"",'Expenditures 2000'!R167/'REVENUE 2000'!$G166,0)</f>
        <v>351.90189116859949</v>
      </c>
      <c r="S167" s="4">
        <f>IF('Expenditures 2000'!S167&lt;&gt;"",'Expenditures 2000'!S167/'REVENUE 2000'!$G166,0)</f>
        <v>99.487694023193583</v>
      </c>
      <c r="T167" s="4">
        <f>IF('Expenditures 2000'!T167&lt;&gt;"",'Expenditures 2000'!T167/'REVENUE 2000'!$G166,0)</f>
        <v>0</v>
      </c>
      <c r="U167" s="4">
        <f>IF('Expenditures 2000'!U167&lt;&gt;"",'Expenditures 2000'!U167/'REVENUE 2000'!$G166,0)</f>
        <v>0</v>
      </c>
      <c r="V167" s="4">
        <f>IF('Expenditures 2000'!V167&lt;&gt;"",'Expenditures 2000'!V167/'REVENUE 2000'!$G166,0)</f>
        <v>0</v>
      </c>
      <c r="W167" s="4">
        <f>IF('Expenditures 2000'!W167&lt;&gt;"",'Expenditures 2000'!W167/'REVENUE 2000'!$G166,0)</f>
        <v>0</v>
      </c>
      <c r="X167" s="4">
        <f>IF('Expenditures 2000'!X167&lt;&gt;"",'Expenditures 2000'!X167/'REVENUE 2000'!$G166,0)</f>
        <v>0</v>
      </c>
      <c r="Y167" s="4">
        <f>IF('Expenditures 2000'!Y167&lt;&gt;"",'Expenditures 2000'!Y167/'REVENUE 2000'!$G166,0)</f>
        <v>0</v>
      </c>
      <c r="Z167" s="4">
        <f>IF('Expenditures 2000'!Z167&lt;&gt;"",'Expenditures 2000'!Z167/'REVENUE 2000'!$G166,0)</f>
        <v>0</v>
      </c>
      <c r="AA167" s="4">
        <f>IF('Expenditures 2000'!AA167&lt;&gt;"",'Expenditures 2000'!AA167/'REVENUE 2000'!$G166,0)</f>
        <v>0</v>
      </c>
      <c r="AB167" s="4">
        <f>IF('Expenditures 2000'!AB167&lt;&gt;"",'Expenditures 2000'!AB167/'REVENUE 2000'!$G166,0)</f>
        <v>327.72953166815341</v>
      </c>
      <c r="AC167" s="4">
        <f>IF('Expenditures 2000'!AC167&lt;&gt;"",'Expenditures 2000'!AC167/'REVENUE 2000'!$G166,0)</f>
        <v>101.24888492417485</v>
      </c>
      <c r="AD167" s="4"/>
    </row>
    <row r="168" spans="1:30" x14ac:dyDescent="0.25">
      <c r="A168" s="1" t="s">
        <v>341</v>
      </c>
      <c r="B168" s="1" t="s">
        <v>342</v>
      </c>
      <c r="C168" s="4">
        <f>IF('Expenditures 2000'!C168&lt;&gt;"",'Expenditures 2000'!C168/'REVENUE 2000'!$G167,0)</f>
        <v>7088.583136094674</v>
      </c>
      <c r="D168" s="4">
        <f>IF('Expenditures 2000'!D168&lt;&gt;"",'Expenditures 2000'!D168/'REVENUE 2000'!$G167,0)</f>
        <v>6771.3824078288571</v>
      </c>
      <c r="E168" s="4">
        <f>IF('Expenditures 2000'!E168&lt;&gt;"",'Expenditures 2000'!E168/'REVENUE 2000'!$G167,0)</f>
        <v>3854.8568616294951</v>
      </c>
      <c r="F168" s="4">
        <f>IF('Expenditures 2000'!F168&lt;&gt;"",'Expenditures 2000'!F168/'REVENUE 2000'!$G167,0)</f>
        <v>7088.5831360946731</v>
      </c>
      <c r="G168" s="4">
        <f>IF('Expenditures 2000'!G168&lt;&gt;"",'Expenditures 2000'!G168/'REVENUE 2000'!$G167,0)</f>
        <v>0</v>
      </c>
      <c r="H168" s="4">
        <f>IF('Expenditures 2000'!H168&lt;&gt;"",'Expenditures 2000'!H168/'REVENUE 2000'!$G167,0)</f>
        <v>3854.8568616294951</v>
      </c>
      <c r="I168" s="4">
        <f>IF('Expenditures 2000'!I168&lt;&gt;"",'Expenditures 2000'!I168/'REVENUE 2000'!$G167,0)</f>
        <v>274.85809057806102</v>
      </c>
      <c r="J168" s="4">
        <f>IF('Expenditures 2000'!J168&lt;&gt;"",'Expenditures 2000'!J168/'REVENUE 2000'!$G167,0)</f>
        <v>128.23202093764226</v>
      </c>
      <c r="K168" s="4">
        <f>IF('Expenditures 2000'!K168&lt;&gt;"",'Expenditures 2000'!K168/'REVENUE 2000'!$G167,0)</f>
        <v>635.39368456986801</v>
      </c>
      <c r="L168" s="4">
        <f>IF('Expenditures 2000'!L168&lt;&gt;"",'Expenditures 2000'!L168/'REVENUE 2000'!$G167,0)</f>
        <v>344.03505917159765</v>
      </c>
      <c r="M168" s="4">
        <f>IF('Expenditures 2000'!M168&lt;&gt;"",'Expenditures 2000'!M168/'REVENUE 2000'!$G167,0)</f>
        <v>0</v>
      </c>
      <c r="N168" s="4">
        <f>IF('Expenditures 2000'!N168&lt;&gt;"",'Expenditures 2000'!N168/'REVENUE 2000'!$G167,0)</f>
        <v>623.74722348657269</v>
      </c>
      <c r="O168" s="4">
        <f>IF('Expenditures 2000'!O168&lt;&gt;"",'Expenditures 2000'!O168/'REVENUE 2000'!$G167,0)</f>
        <v>544.73497951752393</v>
      </c>
      <c r="P168" s="4">
        <f>IF('Expenditures 2000'!P168&lt;&gt;"",'Expenditures 2000'!P168/'REVENUE 2000'!$G167,0)</f>
        <v>0</v>
      </c>
      <c r="Q168" s="4">
        <f>IF('Expenditures 2000'!Q168&lt;&gt;"",'Expenditures 2000'!Q168/'REVENUE 2000'!$G167,0)</f>
        <v>0</v>
      </c>
      <c r="R168" s="4">
        <f>IF('Expenditures 2000'!R168&lt;&gt;"",'Expenditures 2000'!R168/'REVENUE 2000'!$G167,0)</f>
        <v>365.52448793809742</v>
      </c>
      <c r="S168" s="4">
        <f>IF('Expenditures 2000'!S168&lt;&gt;"",'Expenditures 2000'!S168/'REVENUE 2000'!$G167,0)</f>
        <v>0</v>
      </c>
      <c r="T168" s="4">
        <f>IF('Expenditures 2000'!T168&lt;&gt;"",'Expenditures 2000'!T168/'REVENUE 2000'!$G167,0)</f>
        <v>0</v>
      </c>
      <c r="U168" s="4">
        <f>IF('Expenditures 2000'!U168&lt;&gt;"",'Expenditures 2000'!U168/'REVENUE 2000'!$G167,0)</f>
        <v>0</v>
      </c>
      <c r="V168" s="4">
        <f>IF('Expenditures 2000'!V168&lt;&gt;"",'Expenditures 2000'!V168/'REVENUE 2000'!$G167,0)</f>
        <v>0</v>
      </c>
      <c r="W168" s="4">
        <f>IF('Expenditures 2000'!W168&lt;&gt;"",'Expenditures 2000'!W168/'REVENUE 2000'!$G167,0)</f>
        <v>0</v>
      </c>
      <c r="X168" s="4">
        <f>IF('Expenditures 2000'!X168&lt;&gt;"",'Expenditures 2000'!X168/'REVENUE 2000'!$G167,0)</f>
        <v>0</v>
      </c>
      <c r="Y168" s="4">
        <f>IF('Expenditures 2000'!Y168&lt;&gt;"",'Expenditures 2000'!Y168/'REVENUE 2000'!$G167,0)</f>
        <v>84.970414201183431</v>
      </c>
      <c r="Z168" s="4">
        <f>IF('Expenditures 2000'!Z168&lt;&gt;"",'Expenditures 2000'!Z168/'REVENUE 2000'!$G167,0)</f>
        <v>0</v>
      </c>
      <c r="AA168" s="4">
        <f>IF('Expenditures 2000'!AA168&lt;&gt;"",'Expenditures 2000'!AA168/'REVENUE 2000'!$G167,0)</f>
        <v>0</v>
      </c>
      <c r="AB168" s="4">
        <f>IF('Expenditures 2000'!AB168&lt;&gt;"",'Expenditures 2000'!AB168/'REVENUE 2000'!$G167,0)</f>
        <v>232.2303140646336</v>
      </c>
      <c r="AC168" s="4">
        <f>IF('Expenditures 2000'!AC168&lt;&gt;"",'Expenditures 2000'!AC168/'REVENUE 2000'!$G167,0)</f>
        <v>0</v>
      </c>
      <c r="AD168" s="4"/>
    </row>
    <row r="169" spans="1:30" x14ac:dyDescent="0.25">
      <c r="A169" s="1" t="s">
        <v>343</v>
      </c>
      <c r="B169" s="1" t="s">
        <v>344</v>
      </c>
      <c r="C169" s="4">
        <f>IF('Expenditures 2000'!C169&lt;&gt;"",'Expenditures 2000'!C169/'REVENUE 2000'!$G168,0)</f>
        <v>6353.7493575419021</v>
      </c>
      <c r="D169" s="4">
        <f>IF('Expenditures 2000'!D169&lt;&gt;"",'Expenditures 2000'!D169/'REVENUE 2000'!$G168,0)</f>
        <v>5387.5639033726475</v>
      </c>
      <c r="E169" s="4">
        <f>IF('Expenditures 2000'!E169&lt;&gt;"",'Expenditures 2000'!E169/'REVENUE 2000'!$G168,0)</f>
        <v>3231.4262621560115</v>
      </c>
      <c r="F169" s="4">
        <f>IF('Expenditures 2000'!F169&lt;&gt;"",'Expenditures 2000'!F169/'REVENUE 2000'!$G168,0)</f>
        <v>6353.7493575419021</v>
      </c>
      <c r="G169" s="4">
        <f>IF('Expenditures 2000'!G169&lt;&gt;"",'Expenditures 2000'!G169/'REVENUE 2000'!$G168,0)</f>
        <v>-15.162569832402234</v>
      </c>
      <c r="H169" s="4">
        <f>IF('Expenditures 2000'!H169&lt;&gt;"",'Expenditures 2000'!H169/'REVENUE 2000'!$G168,0)</f>
        <v>3246.5888319884134</v>
      </c>
      <c r="I169" s="4">
        <f>IF('Expenditures 2000'!I169&lt;&gt;"",'Expenditures 2000'!I169/'REVENUE 2000'!$G168,0)</f>
        <v>117.2625212083592</v>
      </c>
      <c r="J169" s="4">
        <f>IF('Expenditures 2000'!J169&lt;&gt;"",'Expenditures 2000'!J169/'REVENUE 2000'!$G168,0)</f>
        <v>219.04142044278916</v>
      </c>
      <c r="K169" s="4">
        <f>IF('Expenditures 2000'!K169&lt;&gt;"",'Expenditures 2000'!K169/'REVENUE 2000'!$G168,0)</f>
        <v>74.768856817711566</v>
      </c>
      <c r="L169" s="4">
        <f>IF('Expenditures 2000'!L169&lt;&gt;"",'Expenditures 2000'!L169/'REVENUE 2000'!$G168,0)</f>
        <v>239.91773743016762</v>
      </c>
      <c r="M169" s="4">
        <f>IF('Expenditures 2000'!M169&lt;&gt;"",'Expenditures 2000'!M169/'REVENUE 2000'!$G168,0)</f>
        <v>75.616473205048621</v>
      </c>
      <c r="N169" s="4">
        <f>IF('Expenditures 2000'!N169&lt;&gt;"",'Expenditures 2000'!N169/'REVENUE 2000'!$G168,0)</f>
        <v>561.94868921994612</v>
      </c>
      <c r="O169" s="4">
        <f>IF('Expenditures 2000'!O169&lt;&gt;"",'Expenditures 2000'!O169/'REVENUE 2000'!$G168,0)</f>
        <v>395.37488826815644</v>
      </c>
      <c r="P169" s="4">
        <f>IF('Expenditures 2000'!P169&lt;&gt;"",'Expenditures 2000'!P169/'REVENUE 2000'!$G168,0)</f>
        <v>32.837726050072419</v>
      </c>
      <c r="Q169" s="4">
        <f>IF('Expenditures 2000'!Q169&lt;&gt;"",'Expenditures 2000'!Q169/'REVENUE 2000'!$G168,0)</f>
        <v>0</v>
      </c>
      <c r="R169" s="4">
        <f>IF('Expenditures 2000'!R169&lt;&gt;"",'Expenditures 2000'!R169/'REVENUE 2000'!$G168,0)</f>
        <v>382.39834988619907</v>
      </c>
      <c r="S169" s="4">
        <f>IF('Expenditures 2000'!S169&lt;&gt;"",'Expenditures 2000'!S169/'REVENUE 2000'!$G168,0)</f>
        <v>56.97097868818539</v>
      </c>
      <c r="T169" s="4">
        <f>IF('Expenditures 2000'!T169&lt;&gt;"",'Expenditures 2000'!T169/'REVENUE 2000'!$G168,0)</f>
        <v>0</v>
      </c>
      <c r="U169" s="4">
        <f>IF('Expenditures 2000'!U169&lt;&gt;"",'Expenditures 2000'!U169/'REVENUE 2000'!$G168,0)</f>
        <v>0</v>
      </c>
      <c r="V169" s="4">
        <f>IF('Expenditures 2000'!V169&lt;&gt;"",'Expenditures 2000'!V169/'REVENUE 2000'!$G168,0)</f>
        <v>0</v>
      </c>
      <c r="W169" s="4">
        <f>IF('Expenditures 2000'!W169&lt;&gt;"",'Expenditures 2000'!W169/'REVENUE 2000'!$G168,0)</f>
        <v>0</v>
      </c>
      <c r="X169" s="4">
        <f>IF('Expenditures 2000'!X169&lt;&gt;"",'Expenditures 2000'!X169/'REVENUE 2000'!$G168,0)</f>
        <v>0</v>
      </c>
      <c r="Y169" s="4">
        <f>IF('Expenditures 2000'!Y169&lt;&gt;"",'Expenditures 2000'!Y169/'REVENUE 2000'!$G168,0)</f>
        <v>26.218512311193876</v>
      </c>
      <c r="Z169" s="4">
        <f>IF('Expenditures 2000'!Z169&lt;&gt;"",'Expenditures 2000'!Z169/'REVENUE 2000'!$G168,0)</f>
        <v>126.00563004345126</v>
      </c>
      <c r="AA169" s="4">
        <f>IF('Expenditures 2000'!AA169&lt;&gt;"",'Expenditures 2000'!AA169/'REVENUE 2000'!$G168,0)</f>
        <v>0</v>
      </c>
      <c r="AB169" s="4">
        <f>IF('Expenditures 2000'!AB169&lt;&gt;"",'Expenditures 2000'!AB169/'REVENUE 2000'!$G168,0)</f>
        <v>335.58980136561144</v>
      </c>
      <c r="AC169" s="4">
        <f>IF('Expenditures 2000'!AC169&lt;&gt;"",'Expenditures 2000'!AC169/'REVENUE 2000'!$G168,0)</f>
        <v>478.37151044899645</v>
      </c>
      <c r="AD169" s="4"/>
    </row>
    <row r="170" spans="1:30" x14ac:dyDescent="0.25">
      <c r="A170" s="1" t="s">
        <v>345</v>
      </c>
      <c r="B170" s="1" t="s">
        <v>346</v>
      </c>
      <c r="C170" s="4">
        <f>IF('Expenditures 2000'!C170&lt;&gt;"",'Expenditures 2000'!C170/'REVENUE 2000'!$G169,0)</f>
        <v>6637.3014967710806</v>
      </c>
      <c r="D170" s="4">
        <f>IF('Expenditures 2000'!D170&lt;&gt;"",'Expenditures 2000'!D170/'REVENUE 2000'!$G169,0)</f>
        <v>5868.3256925583937</v>
      </c>
      <c r="E170" s="4">
        <f>IF('Expenditures 2000'!E170&lt;&gt;"",'Expenditures 2000'!E170/'REVENUE 2000'!$G169,0)</f>
        <v>3347.3522602450366</v>
      </c>
      <c r="F170" s="4">
        <f>IF('Expenditures 2000'!F170&lt;&gt;"",'Expenditures 2000'!F170/'REVENUE 2000'!$G169,0)</f>
        <v>6637.3014967710778</v>
      </c>
      <c r="G170" s="4">
        <f>IF('Expenditures 2000'!G170&lt;&gt;"",'Expenditures 2000'!G170/'REVENUE 2000'!$G169,0)</f>
        <v>-28.654728710242015</v>
      </c>
      <c r="H170" s="4">
        <f>IF('Expenditures 2000'!H170&lt;&gt;"",'Expenditures 2000'!H170/'REVENUE 2000'!$G169,0)</f>
        <v>3376.0069889552788</v>
      </c>
      <c r="I170" s="4">
        <f>IF('Expenditures 2000'!I170&lt;&gt;"",'Expenditures 2000'!I170/'REVENUE 2000'!$G169,0)</f>
        <v>133.08939585973806</v>
      </c>
      <c r="J170" s="4">
        <f>IF('Expenditures 2000'!J170&lt;&gt;"",'Expenditures 2000'!J170/'REVENUE 2000'!$G169,0)</f>
        <v>140.86395075140322</v>
      </c>
      <c r="K170" s="4">
        <f>IF('Expenditures 2000'!K170&lt;&gt;"",'Expenditures 2000'!K170/'REVENUE 2000'!$G169,0)</f>
        <v>413.16903856599674</v>
      </c>
      <c r="L170" s="4">
        <f>IF('Expenditures 2000'!L170&lt;&gt;"",'Expenditures 2000'!L170/'REVENUE 2000'!$G169,0)</f>
        <v>298.85782485364234</v>
      </c>
      <c r="M170" s="4">
        <f>IF('Expenditures 2000'!M170&lt;&gt;"",'Expenditures 2000'!M170/'REVENUE 2000'!$G169,0)</f>
        <v>0</v>
      </c>
      <c r="N170" s="4">
        <f>IF('Expenditures 2000'!N170&lt;&gt;"",'Expenditures 2000'!N170/'REVENUE 2000'!$G169,0)</f>
        <v>619.96284627919601</v>
      </c>
      <c r="O170" s="4">
        <f>IF('Expenditures 2000'!O170&lt;&gt;"",'Expenditures 2000'!O170/'REVENUE 2000'!$G169,0)</f>
        <v>376.13745548916648</v>
      </c>
      <c r="P170" s="4">
        <f>IF('Expenditures 2000'!P170&lt;&gt;"",'Expenditures 2000'!P170/'REVENUE 2000'!$G169,0)</f>
        <v>68.948632989317403</v>
      </c>
      <c r="Q170" s="4">
        <f>IF('Expenditures 2000'!Q170&lt;&gt;"",'Expenditures 2000'!Q170/'REVENUE 2000'!$G169,0)</f>
        <v>0</v>
      </c>
      <c r="R170" s="4">
        <f>IF('Expenditures 2000'!R170&lt;&gt;"",'Expenditures 2000'!R170/'REVENUE 2000'!$G169,0)</f>
        <v>412.39097109059082</v>
      </c>
      <c r="S170" s="4">
        <f>IF('Expenditures 2000'!S170&lt;&gt;"",'Expenditures 2000'!S170/'REVENUE 2000'!$G169,0)</f>
        <v>57.553316434305025</v>
      </c>
      <c r="T170" s="4">
        <f>IF('Expenditures 2000'!T170&lt;&gt;"",'Expenditures 2000'!T170/'REVENUE 2000'!$G169,0)</f>
        <v>0</v>
      </c>
      <c r="U170" s="4">
        <f>IF('Expenditures 2000'!U170&lt;&gt;"",'Expenditures 2000'!U170/'REVENUE 2000'!$G169,0)</f>
        <v>0</v>
      </c>
      <c r="V170" s="4">
        <f>IF('Expenditures 2000'!V170&lt;&gt;"",'Expenditures 2000'!V170/'REVENUE 2000'!$G169,0)</f>
        <v>0</v>
      </c>
      <c r="W170" s="4">
        <f>IF('Expenditures 2000'!W170&lt;&gt;"",'Expenditures 2000'!W170/'REVENUE 2000'!$G169,0)</f>
        <v>0</v>
      </c>
      <c r="X170" s="4">
        <f>IF('Expenditures 2000'!X170&lt;&gt;"",'Expenditures 2000'!X170/'REVENUE 2000'!$G169,0)</f>
        <v>0</v>
      </c>
      <c r="Y170" s="4">
        <f>IF('Expenditures 2000'!Y170&lt;&gt;"",'Expenditures 2000'!Y170/'REVENUE 2000'!$G169,0)</f>
        <v>0</v>
      </c>
      <c r="Z170" s="4">
        <f>IF('Expenditures 2000'!Z170&lt;&gt;"",'Expenditures 2000'!Z170/'REVENUE 2000'!$G169,0)</f>
        <v>0</v>
      </c>
      <c r="AA170" s="4">
        <f>IF('Expenditures 2000'!AA170&lt;&gt;"",'Expenditures 2000'!AA170/'REVENUE 2000'!$G169,0)</f>
        <v>0</v>
      </c>
      <c r="AB170" s="4">
        <f>IF('Expenditures 2000'!AB170&lt;&gt;"",'Expenditures 2000'!AB170/'REVENUE 2000'!$G169,0)</f>
        <v>229.26369123061139</v>
      </c>
      <c r="AC170" s="4">
        <f>IF('Expenditures 2000'!AC170&lt;&gt;"",'Expenditures 2000'!AC170/'REVENUE 2000'!$G169,0)</f>
        <v>539.71211298207493</v>
      </c>
      <c r="AD170" s="4"/>
    </row>
    <row r="171" spans="1:30" x14ac:dyDescent="0.25">
      <c r="A171" s="1" t="s">
        <v>347</v>
      </c>
      <c r="B171" s="1" t="s">
        <v>348</v>
      </c>
      <c r="C171" s="4">
        <f>IF('Expenditures 2000'!C171&lt;&gt;"",'Expenditures 2000'!C171/'REVENUE 2000'!$G170,0)</f>
        <v>7093.3885203004966</v>
      </c>
      <c r="D171" s="4">
        <f>IF('Expenditures 2000'!D171&lt;&gt;"",'Expenditures 2000'!D171/'REVENUE 2000'!$G170,0)</f>
        <v>6534.6428547311561</v>
      </c>
      <c r="E171" s="4">
        <f>IF('Expenditures 2000'!E171&lt;&gt;"",'Expenditures 2000'!E171/'REVENUE 2000'!$G170,0)</f>
        <v>3650.7629146619397</v>
      </c>
      <c r="F171" s="4">
        <f>IF('Expenditures 2000'!F171&lt;&gt;"",'Expenditures 2000'!F171/'REVENUE 2000'!$G170,0)</f>
        <v>7093.3885203004984</v>
      </c>
      <c r="G171" s="4">
        <f>IF('Expenditures 2000'!G171&lt;&gt;"",'Expenditures 2000'!G171/'REVENUE 2000'!$G170,0)</f>
        <v>-73.190976618553222</v>
      </c>
      <c r="H171" s="4">
        <f>IF('Expenditures 2000'!H171&lt;&gt;"",'Expenditures 2000'!H171/'REVENUE 2000'!$G170,0)</f>
        <v>3723.9538912804928</v>
      </c>
      <c r="I171" s="4">
        <f>IF('Expenditures 2000'!I171&lt;&gt;"",'Expenditures 2000'!I171/'REVENUE 2000'!$G170,0)</f>
        <v>240.43206296952815</v>
      </c>
      <c r="J171" s="4">
        <f>IF('Expenditures 2000'!J171&lt;&gt;"",'Expenditures 2000'!J171/'REVENUE 2000'!$G170,0)</f>
        <v>378.90024478770994</v>
      </c>
      <c r="K171" s="4">
        <f>IF('Expenditures 2000'!K171&lt;&gt;"",'Expenditures 2000'!K171/'REVENUE 2000'!$G170,0)</f>
        <v>207.17539461467038</v>
      </c>
      <c r="L171" s="4">
        <f>IF('Expenditures 2000'!L171&lt;&gt;"",'Expenditures 2000'!L171/'REVENUE 2000'!$G170,0)</f>
        <v>355.18196167806195</v>
      </c>
      <c r="M171" s="4">
        <f>IF('Expenditures 2000'!M171&lt;&gt;"",'Expenditures 2000'!M171/'REVENUE 2000'!$G170,0)</f>
        <v>48.161640077656791</v>
      </c>
      <c r="N171" s="4">
        <f>IF('Expenditures 2000'!N171&lt;&gt;"",'Expenditures 2000'!N171/'REVENUE 2000'!$G170,0)</f>
        <v>530.9542415801468</v>
      </c>
      <c r="O171" s="4">
        <f>IF('Expenditures 2000'!O171&lt;&gt;"",'Expenditures 2000'!O171/'REVENUE 2000'!$G170,0)</f>
        <v>628.62922258799699</v>
      </c>
      <c r="P171" s="4">
        <f>IF('Expenditures 2000'!P171&lt;&gt;"",'Expenditures 2000'!P171/'REVENUE 2000'!$G170,0)</f>
        <v>0</v>
      </c>
      <c r="Q171" s="4">
        <f>IF('Expenditures 2000'!Q171&lt;&gt;"",'Expenditures 2000'!Q171/'REVENUE 2000'!$G170,0)</f>
        <v>0</v>
      </c>
      <c r="R171" s="4">
        <f>IF('Expenditures 2000'!R171&lt;&gt;"",'Expenditures 2000'!R171/'REVENUE 2000'!$G170,0)</f>
        <v>404.70485776989949</v>
      </c>
      <c r="S171" s="4">
        <f>IF('Expenditures 2000'!S171&lt;&gt;"",'Expenditures 2000'!S171/'REVENUE 2000'!$G170,0)</f>
        <v>89.740314003545208</v>
      </c>
      <c r="T171" s="4">
        <f>IF('Expenditures 2000'!T171&lt;&gt;"",'Expenditures 2000'!T171/'REVENUE 2000'!$G170,0)</f>
        <v>0</v>
      </c>
      <c r="U171" s="4">
        <f>IF('Expenditures 2000'!U171&lt;&gt;"",'Expenditures 2000'!U171/'REVENUE 2000'!$G170,0)</f>
        <v>0</v>
      </c>
      <c r="V171" s="4">
        <f>IF('Expenditures 2000'!V171&lt;&gt;"",'Expenditures 2000'!V171/'REVENUE 2000'!$G170,0)</f>
        <v>0</v>
      </c>
      <c r="W171" s="4">
        <f>IF('Expenditures 2000'!W171&lt;&gt;"",'Expenditures 2000'!W171/'REVENUE 2000'!$G170,0)</f>
        <v>0</v>
      </c>
      <c r="X171" s="4">
        <f>IF('Expenditures 2000'!X171&lt;&gt;"",'Expenditures 2000'!X171/'REVENUE 2000'!$G170,0)</f>
        <v>0</v>
      </c>
      <c r="Y171" s="4">
        <f>IF('Expenditures 2000'!Y171&lt;&gt;"",'Expenditures 2000'!Y171/'REVENUE 2000'!$G170,0)</f>
        <v>0</v>
      </c>
      <c r="Z171" s="4">
        <f>IF('Expenditures 2000'!Z171&lt;&gt;"",'Expenditures 2000'!Z171/'REVENUE 2000'!$G170,0)</f>
        <v>185.00739849750991</v>
      </c>
      <c r="AA171" s="4">
        <f>IF('Expenditures 2000'!AA171&lt;&gt;"",'Expenditures 2000'!AA171/'REVENUE 2000'!$G170,0)</f>
        <v>0</v>
      </c>
      <c r="AB171" s="4">
        <f>IF('Expenditures 2000'!AB171&lt;&gt;"",'Expenditures 2000'!AB171/'REVENUE 2000'!$G170,0)</f>
        <v>315.77528066177086</v>
      </c>
      <c r="AC171" s="4">
        <f>IF('Expenditures 2000'!AC171&lt;&gt;"",'Expenditures 2000'!AC171/'REVENUE 2000'!$G170,0)</f>
        <v>57.962986410061617</v>
      </c>
      <c r="AD171" s="4"/>
    </row>
    <row r="172" spans="1:30" x14ac:dyDescent="0.25">
      <c r="A172" s="1" t="s">
        <v>349</v>
      </c>
      <c r="B172" s="1" t="s">
        <v>350</v>
      </c>
      <c r="C172" s="4">
        <f>IF('Expenditures 2000'!C172&lt;&gt;"",'Expenditures 2000'!C172/'REVENUE 2000'!$G171,0)</f>
        <v>6015.273105572669</v>
      </c>
      <c r="D172" s="4">
        <f>IF('Expenditures 2000'!D172&lt;&gt;"",'Expenditures 2000'!D172/'REVENUE 2000'!$G171,0)</f>
        <v>5683.6042565107819</v>
      </c>
      <c r="E172" s="4">
        <f>IF('Expenditures 2000'!E172&lt;&gt;"",'Expenditures 2000'!E172/'REVENUE 2000'!$G171,0)</f>
        <v>3092.4280705684678</v>
      </c>
      <c r="F172" s="4">
        <f>IF('Expenditures 2000'!F172&lt;&gt;"",'Expenditures 2000'!F172/'REVENUE 2000'!$G171,0)</f>
        <v>6015.2731055726745</v>
      </c>
      <c r="G172" s="4">
        <f>IF('Expenditures 2000'!G172&lt;&gt;"",'Expenditures 2000'!G172/'REVENUE 2000'!$G171,0)</f>
        <v>0</v>
      </c>
      <c r="H172" s="4">
        <f>IF('Expenditures 2000'!H172&lt;&gt;"",'Expenditures 2000'!H172/'REVENUE 2000'!$G171,0)</f>
        <v>3092.4280705684678</v>
      </c>
      <c r="I172" s="4">
        <f>IF('Expenditures 2000'!I172&lt;&gt;"",'Expenditures 2000'!I172/'REVENUE 2000'!$G171,0)</f>
        <v>214.19131335760292</v>
      </c>
      <c r="J172" s="4">
        <f>IF('Expenditures 2000'!J172&lt;&gt;"",'Expenditures 2000'!J172/'REVENUE 2000'!$G171,0)</f>
        <v>267.76861943433209</v>
      </c>
      <c r="K172" s="4">
        <f>IF('Expenditures 2000'!K172&lt;&gt;"",'Expenditures 2000'!K172/'REVENUE 2000'!$G171,0)</f>
        <v>198.97548585830299</v>
      </c>
      <c r="L172" s="4">
        <f>IF('Expenditures 2000'!L172&lt;&gt;"",'Expenditures 2000'!L172/'REVENUE 2000'!$G171,0)</f>
        <v>273.41590030803695</v>
      </c>
      <c r="M172" s="4">
        <f>IF('Expenditures 2000'!M172&lt;&gt;"",'Expenditures 2000'!M172/'REVENUE 2000'!$G171,0)</f>
        <v>82.110266031923828</v>
      </c>
      <c r="N172" s="4">
        <f>IF('Expenditures 2000'!N172&lt;&gt;"",'Expenditures 2000'!N172/'REVENUE 2000'!$G171,0)</f>
        <v>645.20107532903944</v>
      </c>
      <c r="O172" s="4">
        <f>IF('Expenditures 2000'!O172&lt;&gt;"",'Expenditures 2000'!O172/'REVENUE 2000'!$G171,0)</f>
        <v>356.44924670960518</v>
      </c>
      <c r="P172" s="4">
        <f>IF('Expenditures 2000'!P172&lt;&gt;"",'Expenditures 2000'!P172/'REVENUE 2000'!$G171,0)</f>
        <v>65.107913749649953</v>
      </c>
      <c r="Q172" s="4">
        <f>IF('Expenditures 2000'!Q172&lt;&gt;"",'Expenditures 2000'!Q172/'REVENUE 2000'!$G171,0)</f>
        <v>0</v>
      </c>
      <c r="R172" s="4">
        <f>IF('Expenditures 2000'!R172&lt;&gt;"",'Expenditures 2000'!R172/'REVENUE 2000'!$G171,0)</f>
        <v>431.63666760011205</v>
      </c>
      <c r="S172" s="4">
        <f>IF('Expenditures 2000'!S172&lt;&gt;"",'Expenditures 2000'!S172/'REVENUE 2000'!$G171,0)</f>
        <v>56.319697563707649</v>
      </c>
      <c r="T172" s="4">
        <f>IF('Expenditures 2000'!T172&lt;&gt;"",'Expenditures 2000'!T172/'REVENUE 2000'!$G171,0)</f>
        <v>0</v>
      </c>
      <c r="U172" s="4">
        <f>IF('Expenditures 2000'!U172&lt;&gt;"",'Expenditures 2000'!U172/'REVENUE 2000'!$G171,0)</f>
        <v>0</v>
      </c>
      <c r="V172" s="4">
        <f>IF('Expenditures 2000'!V172&lt;&gt;"",'Expenditures 2000'!V172/'REVENUE 2000'!$G171,0)</f>
        <v>0</v>
      </c>
      <c r="W172" s="4">
        <f>IF('Expenditures 2000'!W172&lt;&gt;"",'Expenditures 2000'!W172/'REVENUE 2000'!$G171,0)</f>
        <v>0</v>
      </c>
      <c r="X172" s="4">
        <f>IF('Expenditures 2000'!X172&lt;&gt;"",'Expenditures 2000'!X172/'REVENUE 2000'!$G171,0)</f>
        <v>0</v>
      </c>
      <c r="Y172" s="4">
        <f>IF('Expenditures 2000'!Y172&lt;&gt;"",'Expenditures 2000'!Y172/'REVENUE 2000'!$G171,0)</f>
        <v>0</v>
      </c>
      <c r="Z172" s="4">
        <f>IF('Expenditures 2000'!Z172&lt;&gt;"",'Expenditures 2000'!Z172/'REVENUE 2000'!$G171,0)</f>
        <v>30.832663119574349</v>
      </c>
      <c r="AA172" s="4">
        <f>IF('Expenditures 2000'!AA172&lt;&gt;"",'Expenditures 2000'!AA172/'REVENUE 2000'!$G171,0)</f>
        <v>0</v>
      </c>
      <c r="AB172" s="4">
        <f>IF('Expenditures 2000'!AB172&lt;&gt;"",'Expenditures 2000'!AB172/'REVENUE 2000'!$G171,0)</f>
        <v>244.83506580789694</v>
      </c>
      <c r="AC172" s="4">
        <f>IF('Expenditures 2000'!AC172&lt;&gt;"",'Expenditures 2000'!AC172/'REVENUE 2000'!$G171,0)</f>
        <v>56.001120134416126</v>
      </c>
      <c r="AD172" s="4"/>
    </row>
    <row r="173" spans="1:30" x14ac:dyDescent="0.25">
      <c r="A173" s="1" t="s">
        <v>351</v>
      </c>
      <c r="B173" s="1" t="s">
        <v>352</v>
      </c>
      <c r="C173" s="4">
        <f>IF('Expenditures 2000'!C173&lt;&gt;"",'Expenditures 2000'!C173/'REVENUE 2000'!$G172,0)</f>
        <v>8166.0979550102247</v>
      </c>
      <c r="D173" s="4">
        <f>IF('Expenditures 2000'!D173&lt;&gt;"",'Expenditures 2000'!D173/'REVENUE 2000'!$G172,0)</f>
        <v>7643.1364008179953</v>
      </c>
      <c r="E173" s="4">
        <f>IF('Expenditures 2000'!E173&lt;&gt;"",'Expenditures 2000'!E173/'REVENUE 2000'!$G172,0)</f>
        <v>3774.8875255623725</v>
      </c>
      <c r="F173" s="4">
        <f>IF('Expenditures 2000'!F173&lt;&gt;"",'Expenditures 2000'!F173/'REVENUE 2000'!$G172,0)</f>
        <v>8169.5062713019779</v>
      </c>
      <c r="G173" s="4">
        <f>IF('Expenditures 2000'!G173&lt;&gt;"",'Expenditures 2000'!G173/'REVENUE 2000'!$G172,0)</f>
        <v>39.262781186094074</v>
      </c>
      <c r="H173" s="4">
        <f>IF('Expenditures 2000'!H173&lt;&gt;"",'Expenditures 2000'!H173/'REVENUE 2000'!$G172,0)</f>
        <v>3735.6247443762786</v>
      </c>
      <c r="I173" s="4">
        <f>IF('Expenditures 2000'!I173&lt;&gt;"",'Expenditures 2000'!I173/'REVENUE 2000'!$G172,0)</f>
        <v>28.334764826175871</v>
      </c>
      <c r="J173" s="4">
        <f>IF('Expenditures 2000'!J173&lt;&gt;"",'Expenditures 2000'!J173/'REVENUE 2000'!$G172,0)</f>
        <v>66.572051806407643</v>
      </c>
      <c r="K173" s="4">
        <f>IF('Expenditures 2000'!K173&lt;&gt;"",'Expenditures 2000'!K173/'REVENUE 2000'!$G172,0)</f>
        <v>1381.9506475800956</v>
      </c>
      <c r="L173" s="4">
        <f>IF('Expenditures 2000'!L173&lt;&gt;"",'Expenditures 2000'!L173/'REVENUE 2000'!$G172,0)</f>
        <v>697.00565780504428</v>
      </c>
      <c r="M173" s="4">
        <f>IF('Expenditures 2000'!M173&lt;&gt;"",'Expenditures 2000'!M173/'REVENUE 2000'!$G172,0)</f>
        <v>0</v>
      </c>
      <c r="N173" s="4">
        <f>IF('Expenditures 2000'!N173&lt;&gt;"",'Expenditures 2000'!N173/'REVENUE 2000'!$G172,0)</f>
        <v>583.08282208588957</v>
      </c>
      <c r="O173" s="4">
        <f>IF('Expenditures 2000'!O173&lt;&gt;"",'Expenditures 2000'!O173/'REVENUE 2000'!$G172,0)</f>
        <v>288.61445126107702</v>
      </c>
      <c r="P173" s="4">
        <f>IF('Expenditures 2000'!P173&lt;&gt;"",'Expenditures 2000'!P173/'REVENUE 2000'!$G172,0)</f>
        <v>0</v>
      </c>
      <c r="Q173" s="4">
        <f>IF('Expenditures 2000'!Q173&lt;&gt;"",'Expenditures 2000'!Q173/'REVENUE 2000'!$G172,0)</f>
        <v>0</v>
      </c>
      <c r="R173" s="4">
        <f>IF('Expenditures 2000'!R173&lt;&gt;"",'Expenditures 2000'!R173/'REVENUE 2000'!$G172,0)</f>
        <v>603.18936605316981</v>
      </c>
      <c r="S173" s="4">
        <f>IF('Expenditures 2000'!S173&lt;&gt;"",'Expenditures 2000'!S173/'REVENUE 2000'!$G172,0)</f>
        <v>219.49911383776416</v>
      </c>
      <c r="T173" s="4">
        <f>IF('Expenditures 2000'!T173&lt;&gt;"",'Expenditures 2000'!T173/'REVENUE 2000'!$G172,0)</f>
        <v>0</v>
      </c>
      <c r="U173" s="4">
        <f>IF('Expenditures 2000'!U173&lt;&gt;"",'Expenditures 2000'!U173/'REVENUE 2000'!$G172,0)</f>
        <v>0</v>
      </c>
      <c r="V173" s="4">
        <f>IF('Expenditures 2000'!V173&lt;&gt;"",'Expenditures 2000'!V173/'REVENUE 2000'!$G172,0)</f>
        <v>0</v>
      </c>
      <c r="W173" s="4">
        <f>IF('Expenditures 2000'!W173&lt;&gt;"",'Expenditures 2000'!W173/'REVENUE 2000'!$G172,0)</f>
        <v>0</v>
      </c>
      <c r="X173" s="4">
        <f>IF('Expenditures 2000'!X173&lt;&gt;"",'Expenditures 2000'!X173/'REVENUE 2000'!$G172,0)</f>
        <v>0</v>
      </c>
      <c r="Y173" s="4">
        <f>IF('Expenditures 2000'!Y173&lt;&gt;"",'Expenditures 2000'!Y173/'REVENUE 2000'!$G172,0)</f>
        <v>0</v>
      </c>
      <c r="Z173" s="4">
        <f>IF('Expenditures 2000'!Z173&lt;&gt;"",'Expenditures 2000'!Z173/'REVENUE 2000'!$G172,0)</f>
        <v>0</v>
      </c>
      <c r="AA173" s="4">
        <f>IF('Expenditures 2000'!AA173&lt;&gt;"",'Expenditures 2000'!AA173/'REVENUE 2000'!$G172,0)</f>
        <v>0</v>
      </c>
      <c r="AB173" s="4">
        <f>IF('Expenditures 2000'!AB173&lt;&gt;"",'Expenditures 2000'!AB173/'REVENUE 2000'!$G172,0)</f>
        <v>282.04887525562373</v>
      </c>
      <c r="AC173" s="4">
        <f>IF('Expenditures 2000'!AC173&lt;&gt;"",'Expenditures 2000'!AC173/'REVENUE 2000'!$G172,0)</f>
        <v>240.91267893660535</v>
      </c>
      <c r="AD173" s="4"/>
    </row>
    <row r="174" spans="1:30" x14ac:dyDescent="0.25">
      <c r="A174" s="1" t="s">
        <v>353</v>
      </c>
      <c r="B174" s="1" t="s">
        <v>354</v>
      </c>
      <c r="C174" s="4">
        <f>IF('Expenditures 2000'!C174&lt;&gt;"",'Expenditures 2000'!C174/'REVENUE 2000'!$G173,0)</f>
        <v>7164.8681932998225</v>
      </c>
      <c r="D174" s="4">
        <f>IF('Expenditures 2000'!D174&lt;&gt;"",'Expenditures 2000'!D174/'REVENUE 2000'!$G173,0)</f>
        <v>6503.509131732706</v>
      </c>
      <c r="E174" s="4">
        <f>IF('Expenditures 2000'!E174&lt;&gt;"",'Expenditures 2000'!E174/'REVENUE 2000'!$G173,0)</f>
        <v>3591.1799734646493</v>
      </c>
      <c r="F174" s="4">
        <f>IF('Expenditures 2000'!F174&lt;&gt;"",'Expenditures 2000'!F174/'REVENUE 2000'!$G173,0)</f>
        <v>7164.8681932998225</v>
      </c>
      <c r="G174" s="4">
        <f>IF('Expenditures 2000'!G174&lt;&gt;"",'Expenditures 2000'!G174/'REVENUE 2000'!$G173,0)</f>
        <v>-20.536822902048833</v>
      </c>
      <c r="H174" s="4">
        <f>IF('Expenditures 2000'!H174&lt;&gt;"",'Expenditures 2000'!H174/'REVENUE 2000'!$G173,0)</f>
        <v>3611.716796366698</v>
      </c>
      <c r="I174" s="4">
        <f>IF('Expenditures 2000'!I174&lt;&gt;"",'Expenditures 2000'!I174/'REVENUE 2000'!$G173,0)</f>
        <v>156.51318347664122</v>
      </c>
      <c r="J174" s="4">
        <f>IF('Expenditures 2000'!J174&lt;&gt;"",'Expenditures 2000'!J174/'REVENUE 2000'!$G173,0)</f>
        <v>360.95737759293752</v>
      </c>
      <c r="K174" s="4">
        <f>IF('Expenditures 2000'!K174&lt;&gt;"",'Expenditures 2000'!K174/'REVENUE 2000'!$G173,0)</f>
        <v>276.32627254866941</v>
      </c>
      <c r="L174" s="4">
        <f>IF('Expenditures 2000'!L174&lt;&gt;"",'Expenditures 2000'!L174/'REVENUE 2000'!$G173,0)</f>
        <v>277.14225754599033</v>
      </c>
      <c r="M174" s="4">
        <f>IF('Expenditures 2000'!M174&lt;&gt;"",'Expenditures 2000'!M174/'REVENUE 2000'!$G173,0)</f>
        <v>36.722210598831417</v>
      </c>
      <c r="N174" s="4">
        <f>IF('Expenditures 2000'!N174&lt;&gt;"",'Expenditures 2000'!N174/'REVENUE 2000'!$G173,0)</f>
        <v>589.92914295920184</v>
      </c>
      <c r="O174" s="4">
        <f>IF('Expenditures 2000'!O174&lt;&gt;"",'Expenditures 2000'!O174/'REVENUE 2000'!$G173,0)</f>
        <v>504.12620365881662</v>
      </c>
      <c r="P174" s="4">
        <f>IF('Expenditures 2000'!P174&lt;&gt;"",'Expenditures 2000'!P174/'REVENUE 2000'!$G173,0)</f>
        <v>63.914270405429541</v>
      </c>
      <c r="Q174" s="4">
        <f>IF('Expenditures 2000'!Q174&lt;&gt;"",'Expenditures 2000'!Q174/'REVENUE 2000'!$G173,0)</f>
        <v>0</v>
      </c>
      <c r="R174" s="4">
        <f>IF('Expenditures 2000'!R174&lt;&gt;"",'Expenditures 2000'!R174/'REVENUE 2000'!$G173,0)</f>
        <v>478.48756665731128</v>
      </c>
      <c r="S174" s="4">
        <f>IF('Expenditures 2000'!S174&lt;&gt;"",'Expenditures 2000'!S174/'REVENUE 2000'!$G173,0)</f>
        <v>168.21067282422879</v>
      </c>
      <c r="T174" s="4">
        <f>IF('Expenditures 2000'!T174&lt;&gt;"",'Expenditures 2000'!T174/'REVENUE 2000'!$G173,0)</f>
        <v>0</v>
      </c>
      <c r="U174" s="4">
        <f>IF('Expenditures 2000'!U174&lt;&gt;"",'Expenditures 2000'!U174/'REVENUE 2000'!$G173,0)</f>
        <v>51.183884877401574</v>
      </c>
      <c r="V174" s="4">
        <f>IF('Expenditures 2000'!V174&lt;&gt;"",'Expenditures 2000'!V174/'REVENUE 2000'!$G173,0)</f>
        <v>0</v>
      </c>
      <c r="W174" s="4">
        <f>IF('Expenditures 2000'!W174&lt;&gt;"",'Expenditures 2000'!W174/'REVENUE 2000'!$G173,0)</f>
        <v>0</v>
      </c>
      <c r="X174" s="4">
        <f>IF('Expenditures 2000'!X174&lt;&gt;"",'Expenditures 2000'!X174/'REVENUE 2000'!$G173,0)</f>
        <v>0</v>
      </c>
      <c r="Y174" s="4">
        <f>IF('Expenditures 2000'!Y174&lt;&gt;"",'Expenditures 2000'!Y174/'REVENUE 2000'!$G173,0)</f>
        <v>0</v>
      </c>
      <c r="Z174" s="4">
        <f>IF('Expenditures 2000'!Z174&lt;&gt;"",'Expenditures 2000'!Z174/'REVENUE 2000'!$G173,0)</f>
        <v>110.38201719694842</v>
      </c>
      <c r="AA174" s="4">
        <f>IF('Expenditures 2000'!AA174&lt;&gt;"",'Expenditures 2000'!AA174/'REVENUE 2000'!$G173,0)</f>
        <v>0</v>
      </c>
      <c r="AB174" s="4">
        <f>IF('Expenditures 2000'!AB174&lt;&gt;"",'Expenditures 2000'!AB174/'REVENUE 2000'!$G173,0)</f>
        <v>227.68212435894165</v>
      </c>
      <c r="AC174" s="4">
        <f>IF('Expenditures 2000'!AC174&lt;&gt;"",'Expenditures 2000'!AC174/'REVENUE 2000'!$G173,0)</f>
        <v>272.11103513382488</v>
      </c>
      <c r="AD174" s="4"/>
    </row>
    <row r="175" spans="1:30" x14ac:dyDescent="0.25">
      <c r="A175" s="1" t="s">
        <v>355</v>
      </c>
      <c r="B175" s="1" t="s">
        <v>356</v>
      </c>
      <c r="C175" s="4">
        <f>IF('Expenditures 2000'!C175&lt;&gt;"",'Expenditures 2000'!C175/'REVENUE 2000'!$G174,0)</f>
        <v>6640.3447416584522</v>
      </c>
      <c r="D175" s="4">
        <f>IF('Expenditures 2000'!D175&lt;&gt;"",'Expenditures 2000'!D175/'REVENUE 2000'!$G174,0)</f>
        <v>6173.101492327185</v>
      </c>
      <c r="E175" s="4">
        <f>IF('Expenditures 2000'!E175&lt;&gt;"",'Expenditures 2000'!E175/'REVENUE 2000'!$G174,0)</f>
        <v>3761.1950725045754</v>
      </c>
      <c r="F175" s="4">
        <f>IF('Expenditures 2000'!F175&lt;&gt;"",'Expenditures 2000'!F175/'REVENUE 2000'!$G174,0)</f>
        <v>6640.344741658455</v>
      </c>
      <c r="G175" s="4">
        <f>IF('Expenditures 2000'!G175&lt;&gt;"",'Expenditures 2000'!G175/'REVENUE 2000'!$G174,0)</f>
        <v>76.637195551175566</v>
      </c>
      <c r="H175" s="4">
        <f>IF('Expenditures 2000'!H175&lt;&gt;"",'Expenditures 2000'!H175/'REVENUE 2000'!$G174,0)</f>
        <v>3684.5578769534</v>
      </c>
      <c r="I175" s="4">
        <f>IF('Expenditures 2000'!I175&lt;&gt;"",'Expenditures 2000'!I175/'REVENUE 2000'!$G174,0)</f>
        <v>266.17943122624246</v>
      </c>
      <c r="J175" s="4">
        <f>IF('Expenditures 2000'!J175&lt;&gt;"",'Expenditures 2000'!J175/'REVENUE 2000'!$G174,0)</f>
        <v>338.84122201886532</v>
      </c>
      <c r="K175" s="4">
        <f>IF('Expenditures 2000'!K175&lt;&gt;"",'Expenditures 2000'!K175/'REVENUE 2000'!$G174,0)</f>
        <v>272.52586231169931</v>
      </c>
      <c r="L175" s="4">
        <f>IF('Expenditures 2000'!L175&lt;&gt;"",'Expenditures 2000'!L175/'REVENUE 2000'!$G174,0)</f>
        <v>213.09657891031961</v>
      </c>
      <c r="M175" s="4">
        <f>IF('Expenditures 2000'!M175&lt;&gt;"",'Expenditures 2000'!M175/'REVENUE 2000'!$G174,0)</f>
        <v>94.370491341686616</v>
      </c>
      <c r="N175" s="4">
        <f>IF('Expenditures 2000'!N175&lt;&gt;"",'Expenditures 2000'!N175/'REVENUE 2000'!$G174,0)</f>
        <v>469.26212867802343</v>
      </c>
      <c r="O175" s="4">
        <f>IF('Expenditures 2000'!O175&lt;&gt;"",'Expenditures 2000'!O175/'REVENUE 2000'!$G174,0)</f>
        <v>166.81200901027736</v>
      </c>
      <c r="P175" s="4">
        <f>IF('Expenditures 2000'!P175&lt;&gt;"",'Expenditures 2000'!P175/'REVENUE 2000'!$G174,0)</f>
        <v>118.30250598338732</v>
      </c>
      <c r="Q175" s="4">
        <f>IF('Expenditures 2000'!Q175&lt;&gt;"",'Expenditures 2000'!Q175/'REVENUE 2000'!$G174,0)</f>
        <v>0</v>
      </c>
      <c r="R175" s="4">
        <f>IF('Expenditures 2000'!R175&lt;&gt;"",'Expenditures 2000'!R175/'REVENUE 2000'!$G174,0)</f>
        <v>366.7673236660566</v>
      </c>
      <c r="S175" s="4">
        <f>IF('Expenditures 2000'!S175&lt;&gt;"",'Expenditures 2000'!S175/'REVENUE 2000'!$G174,0)</f>
        <v>105.74886667605237</v>
      </c>
      <c r="T175" s="4">
        <f>IF('Expenditures 2000'!T175&lt;&gt;"",'Expenditures 2000'!T175/'REVENUE 2000'!$G174,0)</f>
        <v>0</v>
      </c>
      <c r="U175" s="4">
        <f>IF('Expenditures 2000'!U175&lt;&gt;"",'Expenditures 2000'!U175/'REVENUE 2000'!$G174,0)</f>
        <v>0</v>
      </c>
      <c r="V175" s="4">
        <f>IF('Expenditures 2000'!V175&lt;&gt;"",'Expenditures 2000'!V175/'REVENUE 2000'!$G174,0)</f>
        <v>0</v>
      </c>
      <c r="W175" s="4">
        <f>IF('Expenditures 2000'!W175&lt;&gt;"",'Expenditures 2000'!W175/'REVENUE 2000'!$G174,0)</f>
        <v>0</v>
      </c>
      <c r="X175" s="4">
        <f>IF('Expenditures 2000'!X175&lt;&gt;"",'Expenditures 2000'!X175/'REVENUE 2000'!$G174,0)</f>
        <v>0</v>
      </c>
      <c r="Y175" s="4">
        <f>IF('Expenditures 2000'!Y175&lt;&gt;"",'Expenditures 2000'!Y175/'REVENUE 2000'!$G174,0)</f>
        <v>0</v>
      </c>
      <c r="Z175" s="4">
        <f>IF('Expenditures 2000'!Z175&lt;&gt;"",'Expenditures 2000'!Z175/'REVENUE 2000'!$G174,0)</f>
        <v>37.166830916514151</v>
      </c>
      <c r="AA175" s="4">
        <f>IF('Expenditures 2000'!AA175&lt;&gt;"",'Expenditures 2000'!AA175/'REVENUE 2000'!$G174,0)</f>
        <v>0</v>
      </c>
      <c r="AB175" s="4">
        <f>IF('Expenditures 2000'!AB175&lt;&gt;"",'Expenditures 2000'!AB175/'REVENUE 2000'!$G174,0)</f>
        <v>369.91865408982119</v>
      </c>
      <c r="AC175" s="4">
        <f>IF('Expenditures 2000'!AC175&lt;&gt;"",'Expenditures 2000'!AC175/'REVENUE 2000'!$G174,0)</f>
        <v>60.157764324933126</v>
      </c>
      <c r="AD175" s="4"/>
    </row>
    <row r="176" spans="1:30" x14ac:dyDescent="0.25">
      <c r="A176" s="1" t="s">
        <v>357</v>
      </c>
      <c r="B176" s="1" t="s">
        <v>358</v>
      </c>
      <c r="C176" s="4">
        <f>IF('Expenditures 2000'!C176&lt;&gt;"",'Expenditures 2000'!C176/'REVENUE 2000'!$G175,0)</f>
        <v>6873.9922441987228</v>
      </c>
      <c r="D176" s="4">
        <f>IF('Expenditures 2000'!D176&lt;&gt;"",'Expenditures 2000'!D176/'REVENUE 2000'!$G175,0)</f>
        <v>6389.8668120230486</v>
      </c>
      <c r="E176" s="4">
        <f>IF('Expenditures 2000'!E176&lt;&gt;"",'Expenditures 2000'!E176/'REVENUE 2000'!$G175,0)</f>
        <v>3785.5044074131752</v>
      </c>
      <c r="F176" s="4">
        <f>IF('Expenditures 2000'!F176&lt;&gt;"",'Expenditures 2000'!F176/'REVENUE 2000'!$G175,0)</f>
        <v>6873.9922441987228</v>
      </c>
      <c r="G176" s="4">
        <f>IF('Expenditures 2000'!G176&lt;&gt;"",'Expenditures 2000'!G176/'REVENUE 2000'!$G175,0)</f>
        <v>0</v>
      </c>
      <c r="H176" s="4">
        <f>IF('Expenditures 2000'!H176&lt;&gt;"",'Expenditures 2000'!H176/'REVENUE 2000'!$G175,0)</f>
        <v>3785.5044074131752</v>
      </c>
      <c r="I176" s="4">
        <f>IF('Expenditures 2000'!I176&lt;&gt;"",'Expenditures 2000'!I176/'REVENUE 2000'!$G175,0)</f>
        <v>268.7305404142657</v>
      </c>
      <c r="J176" s="4">
        <f>IF('Expenditures 2000'!J176&lt;&gt;"",'Expenditures 2000'!J176/'REVENUE 2000'!$G175,0)</f>
        <v>169.13278305559882</v>
      </c>
      <c r="K176" s="4">
        <f>IF('Expenditures 2000'!K176&lt;&gt;"",'Expenditures 2000'!K176/'REVENUE 2000'!$G175,0)</f>
        <v>636.61048123345279</v>
      </c>
      <c r="L176" s="4">
        <f>IF('Expenditures 2000'!L176&lt;&gt;"",'Expenditures 2000'!L176/'REVENUE 2000'!$G175,0)</f>
        <v>298.44496184394956</v>
      </c>
      <c r="M176" s="4">
        <f>IF('Expenditures 2000'!M176&lt;&gt;"",'Expenditures 2000'!M176/'REVENUE 2000'!$G175,0)</f>
        <v>8.8265846441364282</v>
      </c>
      <c r="N176" s="4">
        <f>IF('Expenditures 2000'!N176&lt;&gt;"",'Expenditures 2000'!N176/'REVENUE 2000'!$G175,0)</f>
        <v>436.02803301666404</v>
      </c>
      <c r="O176" s="4">
        <f>IF('Expenditures 2000'!O176&lt;&gt;"",'Expenditures 2000'!O176/'REVENUE 2000'!$G175,0)</f>
        <v>309.07651456159476</v>
      </c>
      <c r="P176" s="4">
        <f>IF('Expenditures 2000'!P176&lt;&gt;"",'Expenditures 2000'!P176/'REVENUE 2000'!$G175,0)</f>
        <v>51.22558791465503</v>
      </c>
      <c r="Q176" s="4">
        <f>IF('Expenditures 2000'!Q176&lt;&gt;"",'Expenditures 2000'!Q176/'REVENUE 2000'!$G175,0)</f>
        <v>0</v>
      </c>
      <c r="R176" s="4">
        <f>IF('Expenditures 2000'!R176&lt;&gt;"",'Expenditures 2000'!R176/'REVENUE 2000'!$G175,0)</f>
        <v>359.62887400716397</v>
      </c>
      <c r="S176" s="4">
        <f>IF('Expenditures 2000'!S176&lt;&gt;"",'Expenditures 2000'!S176/'REVENUE 2000'!$G175,0)</f>
        <v>66.658043918392764</v>
      </c>
      <c r="T176" s="4">
        <f>IF('Expenditures 2000'!T176&lt;&gt;"",'Expenditures 2000'!T176/'REVENUE 2000'!$G175,0)</f>
        <v>0</v>
      </c>
      <c r="U176" s="4">
        <f>IF('Expenditures 2000'!U176&lt;&gt;"",'Expenditures 2000'!U176/'REVENUE 2000'!$G175,0)</f>
        <v>0</v>
      </c>
      <c r="V176" s="4">
        <f>IF('Expenditures 2000'!V176&lt;&gt;"",'Expenditures 2000'!V176/'REVENUE 2000'!$G175,0)</f>
        <v>0</v>
      </c>
      <c r="W176" s="4">
        <f>IF('Expenditures 2000'!W176&lt;&gt;"",'Expenditures 2000'!W176/'REVENUE 2000'!$G175,0)</f>
        <v>0</v>
      </c>
      <c r="X176" s="4">
        <f>IF('Expenditures 2000'!X176&lt;&gt;"",'Expenditures 2000'!X176/'REVENUE 2000'!$G175,0)</f>
        <v>0</v>
      </c>
      <c r="Y176" s="4">
        <f>IF('Expenditures 2000'!Y176&lt;&gt;"",'Expenditures 2000'!Y176/'REVENUE 2000'!$G175,0)</f>
        <v>0</v>
      </c>
      <c r="Z176" s="4">
        <f>IF('Expenditures 2000'!Z176&lt;&gt;"",'Expenditures 2000'!Z176/'REVENUE 2000'!$G175,0)</f>
        <v>0</v>
      </c>
      <c r="AA176" s="4">
        <f>IF('Expenditures 2000'!AA176&lt;&gt;"",'Expenditures 2000'!AA176/'REVENUE 2000'!$G175,0)</f>
        <v>0</v>
      </c>
      <c r="AB176" s="4">
        <f>IF('Expenditures 2000'!AB176&lt;&gt;"",'Expenditures 2000'!AB176/'REVENUE 2000'!$G175,0)</f>
        <v>413.76411773867</v>
      </c>
      <c r="AC176" s="4">
        <f>IF('Expenditures 2000'!AC176&lt;&gt;"",'Expenditures 2000'!AC176/'REVENUE 2000'!$G175,0)</f>
        <v>70.361314437003585</v>
      </c>
      <c r="AD176" s="4"/>
    </row>
    <row r="177" spans="1:30" x14ac:dyDescent="0.25">
      <c r="A177" s="1" t="s">
        <v>359</v>
      </c>
      <c r="B177" s="1" t="s">
        <v>360</v>
      </c>
      <c r="C177" s="4">
        <f>IF('Expenditures 2000'!C177&lt;&gt;"",'Expenditures 2000'!C177/'REVENUE 2000'!$G176,0)</f>
        <v>7714.553053685765</v>
      </c>
      <c r="D177" s="4">
        <f>IF('Expenditures 2000'!D177&lt;&gt;"",'Expenditures 2000'!D177/'REVENUE 2000'!$G176,0)</f>
        <v>7435.3692168773596</v>
      </c>
      <c r="E177" s="4">
        <f>IF('Expenditures 2000'!E177&lt;&gt;"",'Expenditures 2000'!E177/'REVENUE 2000'!$G176,0)</f>
        <v>4422.4953209653586</v>
      </c>
      <c r="F177" s="4">
        <f>IF('Expenditures 2000'!F177&lt;&gt;"",'Expenditures 2000'!F177/'REVENUE 2000'!$G176,0)</f>
        <v>7714.553053685765</v>
      </c>
      <c r="G177" s="4">
        <f>IF('Expenditures 2000'!G177&lt;&gt;"",'Expenditures 2000'!G177/'REVENUE 2000'!$G176,0)</f>
        <v>-45.347430635363651</v>
      </c>
      <c r="H177" s="4">
        <f>IF('Expenditures 2000'!H177&lt;&gt;"",'Expenditures 2000'!H177/'REVENUE 2000'!$G176,0)</f>
        <v>4467.8427516007223</v>
      </c>
      <c r="I177" s="4">
        <f>IF('Expenditures 2000'!I177&lt;&gt;"",'Expenditures 2000'!I177/'REVENUE 2000'!$G176,0)</f>
        <v>133.64260384173372</v>
      </c>
      <c r="J177" s="4">
        <f>IF('Expenditures 2000'!J177&lt;&gt;"",'Expenditures 2000'!J177/'REVENUE 2000'!$G176,0)</f>
        <v>65.227138400919387</v>
      </c>
      <c r="K177" s="4">
        <f>IF('Expenditures 2000'!K177&lt;&gt;"",'Expenditures 2000'!K177/'REVENUE 2000'!$G176,0)</f>
        <v>620.06198489574786</v>
      </c>
      <c r="L177" s="4">
        <f>IF('Expenditures 2000'!L177&lt;&gt;"",'Expenditures 2000'!L177/'REVENUE 2000'!$G176,0)</f>
        <v>315.05221638483005</v>
      </c>
      <c r="M177" s="4">
        <f>IF('Expenditures 2000'!M177&lt;&gt;"",'Expenditures 2000'!M177/'REVENUE 2000'!$G176,0)</f>
        <v>0</v>
      </c>
      <c r="N177" s="4">
        <f>IF('Expenditures 2000'!N177&lt;&gt;"",'Expenditures 2000'!N177/'REVENUE 2000'!$G176,0)</f>
        <v>594.85453127565256</v>
      </c>
      <c r="O177" s="4">
        <f>IF('Expenditures 2000'!O177&lt;&gt;"",'Expenditures 2000'!O177/'REVENUE 2000'!$G176,0)</f>
        <v>555.86107371531762</v>
      </c>
      <c r="P177" s="4">
        <f>IF('Expenditures 2000'!P177&lt;&gt;"",'Expenditures 2000'!P177/'REVENUE 2000'!$G176,0)</f>
        <v>10.553874569036282</v>
      </c>
      <c r="Q177" s="4">
        <f>IF('Expenditures 2000'!Q177&lt;&gt;"",'Expenditures 2000'!Q177/'REVENUE 2000'!$G176,0)</f>
        <v>0</v>
      </c>
      <c r="R177" s="4">
        <f>IF('Expenditures 2000'!R177&lt;&gt;"",'Expenditures 2000'!R177/'REVENUE 2000'!$G176,0)</f>
        <v>510.54635527827935</v>
      </c>
      <c r="S177" s="4">
        <f>IF('Expenditures 2000'!S177&lt;&gt;"",'Expenditures 2000'!S177/'REVENUE 2000'!$G176,0)</f>
        <v>207.07411755048432</v>
      </c>
      <c r="T177" s="4">
        <f>IF('Expenditures 2000'!T177&lt;&gt;"",'Expenditures 2000'!T177/'REVENUE 2000'!$G176,0)</f>
        <v>0</v>
      </c>
      <c r="U177" s="4">
        <f>IF('Expenditures 2000'!U177&lt;&gt;"",'Expenditures 2000'!U177/'REVENUE 2000'!$G176,0)</f>
        <v>1.778033163684124</v>
      </c>
      <c r="V177" s="4">
        <f>IF('Expenditures 2000'!V177&lt;&gt;"",'Expenditures 2000'!V177/'REVENUE 2000'!$G176,0)</f>
        <v>0</v>
      </c>
      <c r="W177" s="4">
        <f>IF('Expenditures 2000'!W177&lt;&gt;"",'Expenditures 2000'!W177/'REVENUE 2000'!$G176,0)</f>
        <v>0</v>
      </c>
      <c r="X177" s="4">
        <f>IF('Expenditures 2000'!X177&lt;&gt;"",'Expenditures 2000'!X177/'REVENUE 2000'!$G176,0)</f>
        <v>0</v>
      </c>
      <c r="Y177" s="4">
        <f>IF('Expenditures 2000'!Y177&lt;&gt;"",'Expenditures 2000'!Y177/'REVENUE 2000'!$G176,0)</f>
        <v>0</v>
      </c>
      <c r="Z177" s="4">
        <f>IF('Expenditures 2000'!Z177&lt;&gt;"",'Expenditures 2000'!Z177/'REVENUE 2000'!$G176,0)</f>
        <v>0</v>
      </c>
      <c r="AA177" s="4">
        <f>IF('Expenditures 2000'!AA177&lt;&gt;"",'Expenditures 2000'!AA177/'REVENUE 2000'!$G176,0)</f>
        <v>0</v>
      </c>
      <c r="AB177" s="4">
        <f>IF('Expenditures 2000'!AB177&lt;&gt;"",'Expenditures 2000'!AB177/'REVENUE 2000'!$G176,0)</f>
        <v>241.76141027745854</v>
      </c>
      <c r="AC177" s="4">
        <f>IF('Expenditures 2000'!AC177&lt;&gt;"",'Expenditures 2000'!AC177/'REVENUE 2000'!$G176,0)</f>
        <v>35.644393367263177</v>
      </c>
      <c r="AD177" s="4"/>
    </row>
    <row r="178" spans="1:30" x14ac:dyDescent="0.25">
      <c r="A178" s="1" t="s">
        <v>361</v>
      </c>
      <c r="B178" s="1" t="s">
        <v>362</v>
      </c>
      <c r="C178" s="4">
        <f>IF('Expenditures 2000'!C178&lt;&gt;"",'Expenditures 2000'!C178/'REVENUE 2000'!$G177,0)</f>
        <v>5768.2350073641946</v>
      </c>
      <c r="D178" s="4">
        <f>IF('Expenditures 2000'!D178&lt;&gt;"",'Expenditures 2000'!D178/'REVENUE 2000'!$G177,0)</f>
        <v>5276.9428134114996</v>
      </c>
      <c r="E178" s="4">
        <f>IF('Expenditures 2000'!E178&lt;&gt;"",'Expenditures 2000'!E178/'REVENUE 2000'!$G177,0)</f>
        <v>3355.5108065960094</v>
      </c>
      <c r="F178" s="4">
        <f>IF('Expenditures 2000'!F178&lt;&gt;"",'Expenditures 2000'!F178/'REVENUE 2000'!$G177,0)</f>
        <v>5764.2826002830134</v>
      </c>
      <c r="G178" s="4">
        <f>IF('Expenditures 2000'!G178&lt;&gt;"",'Expenditures 2000'!G178/'REVENUE 2000'!$G177,0)</f>
        <v>-12.85758512143703</v>
      </c>
      <c r="H178" s="4">
        <f>IF('Expenditures 2000'!H178&lt;&gt;"",'Expenditures 2000'!H178/'REVENUE 2000'!$G177,0)</f>
        <v>3368.3683917174467</v>
      </c>
      <c r="I178" s="4">
        <f>IF('Expenditures 2000'!I178&lt;&gt;"",'Expenditures 2000'!I178/'REVENUE 2000'!$G177,0)</f>
        <v>146.37940624368267</v>
      </c>
      <c r="J178" s="4">
        <f>IF('Expenditures 2000'!J178&lt;&gt;"",'Expenditures 2000'!J178/'REVENUE 2000'!$G177,0)</f>
        <v>180.45853524706155</v>
      </c>
      <c r="K178" s="4">
        <f>IF('Expenditures 2000'!K178&lt;&gt;"",'Expenditures 2000'!K178/'REVENUE 2000'!$G177,0)</f>
        <v>168.77797094752651</v>
      </c>
      <c r="L178" s="4">
        <f>IF('Expenditures 2000'!L178&lt;&gt;"",'Expenditures 2000'!L178/'REVENUE 2000'!$G177,0)</f>
        <v>236.74621538106103</v>
      </c>
      <c r="M178" s="4">
        <f>IF('Expenditures 2000'!M178&lt;&gt;"",'Expenditures 2000'!M178/'REVENUE 2000'!$G177,0)</f>
        <v>63.291200508273896</v>
      </c>
      <c r="N178" s="4">
        <f>IF('Expenditures 2000'!N178&lt;&gt;"",'Expenditures 2000'!N178/'REVENUE 2000'!$G177,0)</f>
        <v>460.46459121494792</v>
      </c>
      <c r="O178" s="4">
        <f>IF('Expenditures 2000'!O178&lt;&gt;"",'Expenditures 2000'!O178/'REVENUE 2000'!$G177,0)</f>
        <v>280.13317931094235</v>
      </c>
      <c r="P178" s="4">
        <f>IF('Expenditures 2000'!P178&lt;&gt;"",'Expenditures 2000'!P178/'REVENUE 2000'!$G177,0)</f>
        <v>35.164137811534353</v>
      </c>
      <c r="Q178" s="4">
        <f>IF('Expenditures 2000'!Q178&lt;&gt;"",'Expenditures 2000'!Q178/'REVENUE 2000'!$G177,0)</f>
        <v>0</v>
      </c>
      <c r="R178" s="4">
        <f>IF('Expenditures 2000'!R178&lt;&gt;"",'Expenditures 2000'!R178/'REVENUE 2000'!$G177,0)</f>
        <v>299.38028417131142</v>
      </c>
      <c r="S178" s="4">
        <f>IF('Expenditures 2000'!S178&lt;&gt;"",'Expenditures 2000'!S178/'REVENUE 2000'!$G177,0)</f>
        <v>50.636485979149221</v>
      </c>
      <c r="T178" s="4">
        <f>IF('Expenditures 2000'!T178&lt;&gt;"",'Expenditures 2000'!T178/'REVENUE 2000'!$G177,0)</f>
        <v>0</v>
      </c>
      <c r="U178" s="4">
        <f>IF('Expenditures 2000'!U178&lt;&gt;"",'Expenditures 2000'!U178/'REVENUE 2000'!$G177,0)</f>
        <v>0</v>
      </c>
      <c r="V178" s="4">
        <f>IF('Expenditures 2000'!V178&lt;&gt;"",'Expenditures 2000'!V178/'REVENUE 2000'!$G177,0)</f>
        <v>0</v>
      </c>
      <c r="W178" s="4">
        <f>IF('Expenditures 2000'!W178&lt;&gt;"",'Expenditures 2000'!W178/'REVENUE 2000'!$G177,0)</f>
        <v>0</v>
      </c>
      <c r="X178" s="4">
        <f>IF('Expenditures 2000'!X178&lt;&gt;"",'Expenditures 2000'!X178/'REVENUE 2000'!$G177,0)</f>
        <v>0</v>
      </c>
      <c r="Y178" s="4">
        <f>IF('Expenditures 2000'!Y178&lt;&gt;"",'Expenditures 2000'!Y178/'REVENUE 2000'!$G177,0)</f>
        <v>0</v>
      </c>
      <c r="Z178" s="4">
        <f>IF('Expenditures 2000'!Z178&lt;&gt;"",'Expenditures 2000'!Z178/'REVENUE 2000'!$G177,0)</f>
        <v>120.68207756952668</v>
      </c>
      <c r="AA178" s="4">
        <f>IF('Expenditures 2000'!AA178&lt;&gt;"",'Expenditures 2000'!AA178/'REVENUE 2000'!$G177,0)</f>
        <v>0</v>
      </c>
      <c r="AB178" s="4">
        <f>IF('Expenditures 2000'!AB178&lt;&gt;"",'Expenditures 2000'!AB178/'REVENUE 2000'!$G177,0)</f>
        <v>346.58320097034107</v>
      </c>
      <c r="AC178" s="4">
        <f>IF('Expenditures 2000'!AC178&lt;&gt;"",'Expenditures 2000'!AC178/'REVENUE 2000'!$G177,0)</f>
        <v>24.026915412828142</v>
      </c>
      <c r="AD178" s="4"/>
    </row>
    <row r="179" spans="1:30" x14ac:dyDescent="0.25">
      <c r="B179" s="16" t="s">
        <v>363</v>
      </c>
      <c r="C179" s="4">
        <f>IF('Expenditures 2000'!C179&lt;&gt;"",'Expenditures 2000'!C179/'REVENUE 2000'!$G178,0)</f>
        <v>6782.742975902459</v>
      </c>
      <c r="D179" s="4">
        <f>IF('Expenditures 2000'!D179&lt;&gt;"",'Expenditures 2000'!D179/'REVENUE 2000'!$G178,0)</f>
        <v>6266.3300723396451</v>
      </c>
      <c r="E179" s="4">
        <f>IF('Expenditures 2000'!E179&lt;&gt;"",'Expenditures 2000'!E179/'REVENUE 2000'!$G178,0)</f>
        <v>3589.5702493545082</v>
      </c>
      <c r="F179" s="4">
        <f>IF('Expenditures 2000'!F179&lt;&gt;"",'Expenditures 2000'!F179/'REVENUE 2000'!$G178,0)</f>
        <v>6782.6529193947372</v>
      </c>
      <c r="G179" s="4">
        <f>IF('Expenditures 2000'!G179&lt;&gt;"",'Expenditures 2000'!G179/'REVENUE 2000'!$G178,0)</f>
        <v>-11.709915491204935</v>
      </c>
      <c r="H179" s="4">
        <f>IF('Expenditures 2000'!H179&lt;&gt;"",'Expenditures 2000'!H179/'REVENUE 2000'!$G178,0)</f>
        <v>3601.2801648457157</v>
      </c>
      <c r="I179" s="4">
        <f>IF('Expenditures 2000'!I179&lt;&gt;"",'Expenditures 2000'!I179/'REVENUE 2000'!$G178,0)</f>
        <v>218.85646692214129</v>
      </c>
      <c r="J179" s="4">
        <f>IF('Expenditures 2000'!J179&lt;&gt;"",'Expenditures 2000'!J179/'REVENUE 2000'!$G178,0)</f>
        <v>299.3609159108675</v>
      </c>
      <c r="K179" s="4">
        <f>IF('Expenditures 2000'!K179&lt;&gt;"",'Expenditures 2000'!K179/'REVENUE 2000'!$G178,0)</f>
        <v>196.60338567271344</v>
      </c>
      <c r="L179" s="4">
        <f>IF('Expenditures 2000'!L179&lt;&gt;"",'Expenditures 2000'!L179/'REVENUE 2000'!$G178,0)</f>
        <v>328.3904964639807</v>
      </c>
      <c r="M179" s="4">
        <f>IF('Expenditures 2000'!M179&lt;&gt;"",'Expenditures 2000'!M179/'REVENUE 2000'!$G178,0)</f>
        <v>66.851803452970742</v>
      </c>
      <c r="N179" s="4">
        <f>IF('Expenditures 2000'!N179&lt;&gt;"",'Expenditures 2000'!N179/'REVENUE 2000'!$G178,0)</f>
        <v>591.15572070414237</v>
      </c>
      <c r="O179" s="4">
        <f>IF('Expenditures 2000'!O179&lt;&gt;"",'Expenditures 2000'!O179/'REVENUE 2000'!$G178,0)</f>
        <v>380.47719834058296</v>
      </c>
      <c r="P179" s="4">
        <f>IF('Expenditures 2000'!P179&lt;&gt;"",'Expenditures 2000'!P179/'REVENUE 2000'!$G178,0)</f>
        <v>122.68448121824476</v>
      </c>
      <c r="Q179" s="4">
        <f>IF('Expenditures 2000'!Q179&lt;&gt;"",'Expenditures 2000'!Q179/'REVENUE 2000'!$G178,0)</f>
        <v>1.00945280175134</v>
      </c>
      <c r="R179" s="4">
        <f>IF('Expenditures 2000'!R179&lt;&gt;"",'Expenditures 2000'!R179/'REVENUE 2000'!$G178,0)</f>
        <v>385.25832879906869</v>
      </c>
      <c r="S179" s="4">
        <f>IF('Expenditures 2000'!S179&lt;&gt;"",'Expenditures 2000'!S179/'REVENUE 2000'!$G178,0)</f>
        <v>86.05645140134412</v>
      </c>
      <c r="T179" s="4">
        <f>IF('Expenditures 2000'!T179&lt;&gt;"",'Expenditures 2000'!T179/'REVENUE 2000'!$G178,0)</f>
        <v>5.5121297326498536E-2</v>
      </c>
      <c r="U179" s="4">
        <f>IF('Expenditures 2000'!U179&lt;&gt;"",'Expenditures 2000'!U179/'REVENUE 2000'!$G178,0)</f>
        <v>2.9795549561723109</v>
      </c>
      <c r="V179" s="4">
        <f>IF('Expenditures 2000'!V179&lt;&gt;"",'Expenditures 2000'!V179/'REVENUE 2000'!$G178,0)</f>
        <v>13.514846031219079</v>
      </c>
      <c r="W179" s="4">
        <f>IF('Expenditures 2000'!W179&lt;&gt;"",'Expenditures 2000'!W179/'REVENUE 2000'!$G178,0)</f>
        <v>0.470382341929168</v>
      </c>
      <c r="X179" s="4">
        <f>IF('Expenditures 2000'!X179&lt;&gt;"",'Expenditures 2000'!X179/'REVENUE 2000'!$G178,0)</f>
        <v>8.8729686759204576</v>
      </c>
      <c r="Y179" s="4">
        <f>IF('Expenditures 2000'!Y179&lt;&gt;"",'Expenditures 2000'!Y179/'REVENUE 2000'!$G178,0)</f>
        <v>6.1144661075644295</v>
      </c>
      <c r="Z179" s="4">
        <f>IF('Expenditures 2000'!Z179&lt;&gt;"",'Expenditures 2000'!Z179/'REVENUE 2000'!$G178,0)</f>
        <v>43.542831460054472</v>
      </c>
      <c r="AA179" s="4">
        <f>IF('Expenditures 2000'!AA179&lt;&gt;"",'Expenditures 2000'!AA179/'REVENUE 2000'!$G178,0)</f>
        <v>2.3081440344102085E-2</v>
      </c>
      <c r="AB179" s="4">
        <f>IF('Expenditures 2000'!AB179&lt;&gt;"",'Expenditures 2000'!AB179/'REVENUE 2000'!$G178,0)</f>
        <v>288.00186346789769</v>
      </c>
      <c r="AC179" s="4">
        <f>IF('Expenditures 2000'!AC179&lt;&gt;"",'Expenditures 2000'!AC179/'REVENUE 2000'!$G178,0)</f>
        <v>152.89290908171688</v>
      </c>
      <c r="AD179" s="4"/>
    </row>
    <row r="180" spans="1:30" x14ac:dyDescent="0.25">
      <c r="B180" s="14" t="s">
        <v>415</v>
      </c>
      <c r="C180" s="4">
        <f>IF('Expenditures 2000'!C180&lt;&gt;"",'Expenditures 2000'!C180/'REVENUE 2000'!$G$178,0)</f>
        <v>422.2611361718362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30" x14ac:dyDescent="0.25">
      <c r="B181" s="14" t="s">
        <v>416</v>
      </c>
      <c r="C181" s="4">
        <f>IF('Expenditures 2000'!C181&lt;&gt;"",'Expenditures 2000'!C181/'REVENUE 2000'!$G$178,0)</f>
        <v>407.99013457132031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30" x14ac:dyDescent="0.25">
      <c r="B182" s="14" t="s">
        <v>417</v>
      </c>
      <c r="C182" s="4">
        <f>IF('Expenditures 2000'!C182&lt;&gt;"",'Expenditures 2000'!C182/'REVENUE 2000'!$G$178,0)</f>
        <v>29.672596035373282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30" x14ac:dyDescent="0.25">
      <c r="B183" s="14" t="s">
        <v>418</v>
      </c>
      <c r="C183" s="4">
        <f>IF('Expenditures 2000'!C183&lt;&gt;"",'Expenditures 2000'!C183/'REVENUE 2000'!$G$178,0)</f>
        <v>0.17677445312171314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30" x14ac:dyDescent="0.25">
      <c r="B184" s="14" t="s">
        <v>419</v>
      </c>
      <c r="C184" s="4">
        <f>IF('Expenditures 2000'!C184&lt;&gt;"",'Expenditures 2000'!C184/'REVENUE 2000'!$G$178,0)</f>
        <v>7642.84361713411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</sheetData>
  <pageMargins left="0.75" right="0.75" top="1" bottom="1" header="0.5" footer="0.5"/>
  <pageSetup paperSize="5" scale="61" fitToHeight="15" orientation="landscape" horizontalDpi="0" r:id="rId1"/>
  <headerFooter alignWithMargins="0">
    <oddHeader>&amp;L&amp;D&amp;C1999-2000 EXPENDITURES PER PUPIL&amp;R&amp;F &amp;A</oddHeader>
    <oddFooter>&amp;LKDE - DIVISION OF SCHOOL FINANCE
REPORTING BRANCH&amp;C&amp;P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2019-06-10T15:02:52+00:00</Publication_x0020_Date>
    <Audience1 xmlns="3a62de7d-ba57-4f43-9dae-9623ba637be0"/>
    <_dlc_DocId xmlns="3a62de7d-ba57-4f43-9dae-9623ba637be0">KYED-294404571-664</_dlc_DocId>
    <_dlc_DocIdUrl xmlns="3a62de7d-ba57-4f43-9dae-9623ba637be0">
      <Url>https://education-edit.ky.gov/Open-House/data/_layouts/15/DocIdRedir.aspx?ID=KYED-294404571-664</Url>
      <Description>KYED-294404571-664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C0FA8-7436-4124-A003-8FB7994DF77E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3a62de7d-ba57-4f43-9dae-9623ba637be0"/>
    <ds:schemaRef ds:uri="ac33b2e0-e00e-4351-bf82-6c31476acd5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8528CA-5E58-4896-8B22-37C6ED8C00E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1481186-D070-4A12-AFE9-DC4496CF16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13F27FF-6493-411B-9020-B8CE50A397DA}"/>
</file>

<file path=customXml/itemProps5.xml><?xml version="1.0" encoding="utf-8"?>
<ds:datastoreItem xmlns:ds="http://schemas.openxmlformats.org/officeDocument/2006/customXml" ds:itemID="{6E228D7C-5601-44E1-9BB0-BD8A8B41D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REVENUE 2000</vt:lpstr>
      <vt:lpstr>Expenditures 2000</vt:lpstr>
      <vt:lpstr>Per Pupil Expenditures 2000</vt:lpstr>
      <vt:lpstr>'Expenditures 2000'!Print_Titles</vt:lpstr>
      <vt:lpstr>'REVENUE 2000'!Print_Titles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2000-12-27T18:33:07Z</cp:lastPrinted>
  <dcterms:created xsi:type="dcterms:W3CDTF">2000-12-21T19:54:37Z</dcterms:created>
  <dcterms:modified xsi:type="dcterms:W3CDTF">2019-06-10T15:05:46Z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KYED-248-65</vt:lpwstr>
  </property>
  <property fmtid="{D5CDD505-2E9C-101B-9397-08002B2CF9AE}" pid="3" name="_dlc_DocIdItemGuid">
    <vt:lpwstr>7f2cd702-4960-4800-887e-75f90e0fd330</vt:lpwstr>
  </property>
  <property fmtid="{D5CDD505-2E9C-101B-9397-08002B2CF9AE}" pid="4" name="_dlc_DocIdUrl">
    <vt:lpwstr>https://education.ky.gov/districts/FinRept/_layouts/DocIdRedir.aspx?ID=KYED-248-65, KYED-248-65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Revenues and Expenditures</vt:lpwstr>
  </property>
  <property fmtid="{D5CDD505-2E9C-101B-9397-08002B2CF9AE}" pid="9" name="Category">
    <vt:lpwstr>District Financial Reporting</vt:lpwstr>
  </property>
  <property fmtid="{D5CDD505-2E9C-101B-9397-08002B2CF9AE}" pid="10" name="Description0">
    <vt:lpwstr>Revenues and Expenditures</vt:lpwstr>
  </property>
  <property fmtid="{D5CDD505-2E9C-101B-9397-08002B2CF9AE}" pid="11" name="Year">
    <vt:lpwstr>1999-2000</vt:lpwstr>
  </property>
</Properties>
</file>